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ola.steele\Box\-- Nicola Steele --\New laptop 419ZJM2\Performance\Joseph Lancaster Uni Placement T-3 Project\Avanti West Coast Performance Background Information and Appendices\"/>
    </mc:Choice>
  </mc:AlternateContent>
  <xr:revisionPtr revIDLastSave="0" documentId="13_ncr:1_{788ED851-13BB-48C7-93B6-5DF9C9404866}" xr6:coauthVersionLast="46" xr6:coauthVersionMax="46" xr10:uidLastSave="{00000000-0000-0000-0000-000000000000}"/>
  <bookViews>
    <workbookView xWindow="-120" yWindow="-120" windowWidth="29040" windowHeight="15840" xr2:uid="{A086F502-A540-4C36-A22E-22F84CAB8080}"/>
  </bookViews>
  <sheets>
    <sheet name="Jargon Buster" sheetId="1" r:id="rId1"/>
    <sheet name="from DAPR" sheetId="5" r:id="rId2"/>
    <sheet name="390 - Pendolino - Alstom" sheetId="2" r:id="rId3"/>
    <sheet name="221 - Voyager - Bombardier" sheetId="3" r:id="rId4"/>
    <sheet name="Period Dates" sheetId="4" r:id="rId5"/>
  </sheets>
  <definedNames>
    <definedName name="_xlnm._FilterDatabase" localSheetId="0" hidden="1">'Jargon Buster'!$A$1:$C$351</definedName>
    <definedName name="_xlnm.Print_Area" localSheetId="4">'Period Dates'!$A$1:$Q$44</definedName>
    <definedName name="_xlnm.Print_Titles" localSheetId="4">'Period Dates'!$1:$2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2" i="4" l="1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E108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Q86" i="4"/>
  <c r="E86" i="4"/>
  <c r="D86" i="4"/>
  <c r="Q85" i="4"/>
  <c r="E85" i="4"/>
  <c r="D85" i="4"/>
  <c r="Q84" i="4"/>
  <c r="E84" i="4"/>
  <c r="D84" i="4"/>
  <c r="Q83" i="4"/>
  <c r="E83" i="4"/>
  <c r="D83" i="4"/>
  <c r="Q82" i="4"/>
  <c r="E82" i="4"/>
  <c r="D82" i="4"/>
  <c r="Q81" i="4"/>
  <c r="E81" i="4"/>
  <c r="D81" i="4"/>
  <c r="Q80" i="4"/>
  <c r="E80" i="4"/>
  <c r="D80" i="4"/>
  <c r="Q79" i="4"/>
  <c r="E79" i="4"/>
  <c r="D79" i="4"/>
  <c r="Q78" i="4"/>
  <c r="E78" i="4"/>
  <c r="D78" i="4"/>
  <c r="Q77" i="4"/>
  <c r="E77" i="4"/>
  <c r="D77" i="4"/>
  <c r="Q76" i="4"/>
  <c r="E76" i="4"/>
  <c r="D76" i="4"/>
  <c r="Q75" i="4"/>
  <c r="E75" i="4"/>
  <c r="D75" i="4"/>
  <c r="Q74" i="4"/>
  <c r="E74" i="4"/>
  <c r="D74" i="4"/>
  <c r="Q73" i="4"/>
  <c r="E73" i="4"/>
  <c r="D73" i="4"/>
  <c r="Q72" i="4"/>
  <c r="E72" i="4"/>
  <c r="D72" i="4"/>
  <c r="Q71" i="4"/>
  <c r="E71" i="4"/>
  <c r="D71" i="4"/>
  <c r="Q70" i="4"/>
  <c r="E70" i="4"/>
  <c r="D70" i="4"/>
  <c r="Q69" i="4"/>
  <c r="E69" i="4"/>
  <c r="D69" i="4"/>
  <c r="Q68" i="4"/>
  <c r="E68" i="4"/>
  <c r="D68" i="4"/>
  <c r="Q67" i="4"/>
  <c r="E67" i="4"/>
  <c r="D67" i="4"/>
  <c r="Q66" i="4"/>
  <c r="F66" i="4"/>
  <c r="E66" i="4"/>
  <c r="D66" i="4"/>
  <c r="Q65" i="4"/>
  <c r="E65" i="4"/>
  <c r="D65" i="4"/>
  <c r="Q64" i="4"/>
  <c r="E64" i="4"/>
  <c r="D64" i="4"/>
  <c r="Q63" i="4"/>
  <c r="E63" i="4"/>
  <c r="D63" i="4"/>
  <c r="Q62" i="4"/>
  <c r="E62" i="4"/>
  <c r="D62" i="4"/>
  <c r="Q61" i="4"/>
  <c r="E61" i="4"/>
  <c r="D61" i="4"/>
  <c r="Q60" i="4"/>
  <c r="E60" i="4"/>
  <c r="D60" i="4"/>
  <c r="Q59" i="4"/>
  <c r="E59" i="4"/>
  <c r="D59" i="4"/>
  <c r="Q58" i="4"/>
  <c r="F58" i="4"/>
  <c r="E58" i="4"/>
  <c r="D58" i="4"/>
  <c r="Q57" i="4"/>
  <c r="E57" i="4"/>
  <c r="D57" i="4"/>
  <c r="Q56" i="4"/>
  <c r="E56" i="4"/>
  <c r="D56" i="4"/>
  <c r="Q55" i="4"/>
  <c r="E55" i="4"/>
  <c r="D55" i="4"/>
  <c r="Q54" i="4"/>
  <c r="E54" i="4"/>
  <c r="D54" i="4"/>
  <c r="Q53" i="4"/>
  <c r="E53" i="4"/>
  <c r="D53" i="4"/>
  <c r="Q52" i="4"/>
  <c r="E52" i="4"/>
  <c r="D52" i="4"/>
  <c r="Q51" i="4"/>
  <c r="E51" i="4"/>
  <c r="D51" i="4"/>
  <c r="Q50" i="4"/>
  <c r="E50" i="4"/>
  <c r="D50" i="4"/>
  <c r="Q49" i="4"/>
  <c r="E49" i="4"/>
  <c r="D49" i="4"/>
  <c r="Q48" i="4"/>
  <c r="E48" i="4"/>
  <c r="D48" i="4"/>
  <c r="Q47" i="4"/>
  <c r="E47" i="4"/>
  <c r="D47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M58" i="2"/>
  <c r="L58" i="2"/>
  <c r="K58" i="2"/>
  <c r="J58" i="2"/>
  <c r="I58" i="2"/>
  <c r="H58" i="2"/>
  <c r="G58" i="2"/>
  <c r="F58" i="2"/>
  <c r="E58" i="2"/>
  <c r="D58" i="2"/>
  <c r="C58" i="2"/>
  <c r="A58" i="2"/>
  <c r="M57" i="2"/>
  <c r="L57" i="2"/>
  <c r="K57" i="2"/>
  <c r="J57" i="2"/>
  <c r="I57" i="2"/>
  <c r="H57" i="2"/>
  <c r="G57" i="2"/>
  <c r="F57" i="2"/>
  <c r="E57" i="2"/>
  <c r="D57" i="2"/>
  <c r="C57" i="2"/>
  <c r="A57" i="2"/>
  <c r="M56" i="2"/>
  <c r="L56" i="2"/>
  <c r="K56" i="2"/>
  <c r="J56" i="2"/>
  <c r="I56" i="2"/>
  <c r="H56" i="2"/>
  <c r="G56" i="2"/>
  <c r="F56" i="2"/>
  <c r="E56" i="2"/>
  <c r="D56" i="2"/>
  <c r="C56" i="2"/>
  <c r="A56" i="2"/>
  <c r="M55" i="2"/>
  <c r="L55" i="2"/>
  <c r="K55" i="2"/>
  <c r="J55" i="2"/>
  <c r="I55" i="2"/>
  <c r="H55" i="2"/>
  <c r="G55" i="2"/>
  <c r="F55" i="2"/>
  <c r="E55" i="2"/>
  <c r="D55" i="2"/>
  <c r="C55" i="2"/>
  <c r="A55" i="2"/>
  <c r="M54" i="2"/>
  <c r="L54" i="2"/>
  <c r="K54" i="2"/>
  <c r="J54" i="2"/>
  <c r="I54" i="2"/>
  <c r="H54" i="2"/>
  <c r="G54" i="2"/>
  <c r="F54" i="2"/>
  <c r="E54" i="2"/>
  <c r="D54" i="2"/>
  <c r="C54" i="2"/>
  <c r="A54" i="2"/>
  <c r="M53" i="2"/>
  <c r="L53" i="2"/>
  <c r="K53" i="2"/>
  <c r="J53" i="2"/>
  <c r="I53" i="2"/>
  <c r="H53" i="2"/>
  <c r="G53" i="2"/>
  <c r="F53" i="2"/>
  <c r="E53" i="2"/>
  <c r="D53" i="2"/>
  <c r="C53" i="2"/>
  <c r="A53" i="2"/>
  <c r="M52" i="2"/>
  <c r="L52" i="2"/>
  <c r="K52" i="2"/>
  <c r="J52" i="2"/>
  <c r="I52" i="2"/>
  <c r="H52" i="2"/>
  <c r="G52" i="2"/>
  <c r="F52" i="2"/>
  <c r="E52" i="2"/>
  <c r="D52" i="2"/>
  <c r="C52" i="2"/>
  <c r="A52" i="2"/>
  <c r="M51" i="2"/>
  <c r="L51" i="2"/>
  <c r="K51" i="2"/>
  <c r="J51" i="2"/>
  <c r="I51" i="2"/>
  <c r="F51" i="2"/>
  <c r="E51" i="2"/>
  <c r="D51" i="2"/>
  <c r="C51" i="2"/>
  <c r="A51" i="2"/>
  <c r="M50" i="2"/>
  <c r="L50" i="2"/>
  <c r="K50" i="2"/>
  <c r="J50" i="2"/>
  <c r="I50" i="2"/>
  <c r="F50" i="2"/>
  <c r="E50" i="2"/>
  <c r="D50" i="2"/>
  <c r="C50" i="2"/>
  <c r="A50" i="2"/>
  <c r="M49" i="2"/>
  <c r="L49" i="2"/>
  <c r="K49" i="2"/>
  <c r="J49" i="2"/>
  <c r="I49" i="2"/>
  <c r="H49" i="2"/>
  <c r="G49" i="2"/>
  <c r="F49" i="2"/>
  <c r="E49" i="2"/>
  <c r="D49" i="2"/>
  <c r="C49" i="2"/>
  <c r="A49" i="2"/>
  <c r="M48" i="2"/>
  <c r="L48" i="2"/>
  <c r="K48" i="2"/>
  <c r="J48" i="2"/>
  <c r="I48" i="2"/>
  <c r="F48" i="2"/>
  <c r="E48" i="2"/>
  <c r="D48" i="2"/>
  <c r="C48" i="2"/>
  <c r="A48" i="2"/>
  <c r="M47" i="2"/>
  <c r="L47" i="2"/>
  <c r="K47" i="2"/>
  <c r="J47" i="2"/>
  <c r="I47" i="2"/>
  <c r="F47" i="2"/>
  <c r="E47" i="2"/>
  <c r="D47" i="2"/>
  <c r="C47" i="2"/>
  <c r="A47" i="2"/>
  <c r="M46" i="2"/>
  <c r="L46" i="2"/>
  <c r="K46" i="2"/>
  <c r="J46" i="2"/>
  <c r="I46" i="2"/>
  <c r="F46" i="2"/>
  <c r="E46" i="2"/>
  <c r="D46" i="2"/>
  <c r="C46" i="2"/>
  <c r="A46" i="2"/>
  <c r="M45" i="2"/>
  <c r="L45" i="2"/>
  <c r="K45" i="2"/>
  <c r="J45" i="2"/>
  <c r="I45" i="2"/>
  <c r="F45" i="2"/>
  <c r="E45" i="2"/>
  <c r="D45" i="2"/>
  <c r="C45" i="2"/>
  <c r="A45" i="2"/>
  <c r="M44" i="2"/>
  <c r="L44" i="2"/>
  <c r="K44" i="2"/>
  <c r="J44" i="2"/>
  <c r="I44" i="2"/>
  <c r="F44" i="2"/>
  <c r="E44" i="2"/>
  <c r="D44" i="2"/>
  <c r="C44" i="2"/>
  <c r="A44" i="2"/>
  <c r="M43" i="2"/>
  <c r="L43" i="2"/>
  <c r="K43" i="2"/>
  <c r="J43" i="2"/>
  <c r="I43" i="2"/>
  <c r="F43" i="2"/>
  <c r="E43" i="2"/>
  <c r="D43" i="2"/>
  <c r="C43" i="2"/>
  <c r="A43" i="2"/>
  <c r="M42" i="2"/>
  <c r="L42" i="2"/>
  <c r="K42" i="2"/>
  <c r="J42" i="2"/>
  <c r="I42" i="2"/>
  <c r="H42" i="2"/>
  <c r="G42" i="2"/>
  <c r="F42" i="2"/>
  <c r="E42" i="2"/>
  <c r="D42" i="2"/>
  <c r="C42" i="2"/>
  <c r="A42" i="2"/>
  <c r="M41" i="2"/>
  <c r="L41" i="2"/>
  <c r="K41" i="2"/>
  <c r="J41" i="2"/>
  <c r="I41" i="2"/>
  <c r="F41" i="2"/>
  <c r="E41" i="2"/>
  <c r="D41" i="2"/>
  <c r="C41" i="2"/>
  <c r="A41" i="2"/>
  <c r="M40" i="2"/>
  <c r="L40" i="2"/>
  <c r="K40" i="2"/>
  <c r="J40" i="2"/>
  <c r="I40" i="2"/>
  <c r="F40" i="2"/>
  <c r="E40" i="2"/>
  <c r="D40" i="2"/>
  <c r="C40" i="2"/>
  <c r="A40" i="2"/>
  <c r="M39" i="2"/>
  <c r="L39" i="2"/>
  <c r="K39" i="2"/>
  <c r="J39" i="2"/>
  <c r="I39" i="2"/>
  <c r="H39" i="2"/>
  <c r="G39" i="2"/>
  <c r="F39" i="2"/>
  <c r="E39" i="2"/>
  <c r="D39" i="2"/>
  <c r="C39" i="2"/>
  <c r="A39" i="2"/>
  <c r="M38" i="2"/>
  <c r="L38" i="2"/>
  <c r="K38" i="2"/>
  <c r="J38" i="2"/>
  <c r="I38" i="2"/>
  <c r="H38" i="2"/>
  <c r="G38" i="2"/>
  <c r="F38" i="2"/>
  <c r="E38" i="2"/>
  <c r="D38" i="2"/>
  <c r="C38" i="2"/>
  <c r="A38" i="2"/>
  <c r="M37" i="2"/>
  <c r="L37" i="2"/>
  <c r="K37" i="2"/>
  <c r="J37" i="2"/>
  <c r="I37" i="2"/>
  <c r="H37" i="2"/>
  <c r="G37" i="2"/>
  <c r="F37" i="2"/>
  <c r="E37" i="2"/>
  <c r="D37" i="2"/>
  <c r="C37" i="2"/>
  <c r="A37" i="2"/>
  <c r="M36" i="2"/>
  <c r="L36" i="2"/>
  <c r="K36" i="2"/>
  <c r="J36" i="2"/>
  <c r="I36" i="2"/>
  <c r="H36" i="2"/>
  <c r="G36" i="2"/>
  <c r="F36" i="2"/>
  <c r="E36" i="2"/>
  <c r="D36" i="2"/>
  <c r="C36" i="2"/>
  <c r="A36" i="2"/>
  <c r="M35" i="2"/>
  <c r="L35" i="2"/>
  <c r="K35" i="2"/>
  <c r="J35" i="2"/>
  <c r="I35" i="2"/>
  <c r="H35" i="2"/>
  <c r="G35" i="2"/>
  <c r="F35" i="2"/>
  <c r="E35" i="2"/>
  <c r="D35" i="2"/>
  <c r="C35" i="2"/>
  <c r="A35" i="2"/>
  <c r="M34" i="2"/>
  <c r="L34" i="2"/>
  <c r="K34" i="2"/>
  <c r="J34" i="2"/>
  <c r="I34" i="2"/>
  <c r="H34" i="2"/>
  <c r="G34" i="2"/>
  <c r="F34" i="2"/>
  <c r="E34" i="2"/>
  <c r="D34" i="2"/>
  <c r="C34" i="2"/>
  <c r="A34" i="2"/>
  <c r="M33" i="2"/>
  <c r="L33" i="2"/>
  <c r="K33" i="2"/>
  <c r="J33" i="2"/>
  <c r="I33" i="2"/>
  <c r="H33" i="2"/>
  <c r="G33" i="2"/>
  <c r="F33" i="2"/>
  <c r="E33" i="2"/>
  <c r="D33" i="2"/>
  <c r="C33" i="2"/>
  <c r="A33" i="2"/>
  <c r="M32" i="2"/>
  <c r="L32" i="2"/>
  <c r="K32" i="2"/>
  <c r="J32" i="2"/>
  <c r="I32" i="2"/>
  <c r="H32" i="2"/>
  <c r="G32" i="2"/>
  <c r="F32" i="2"/>
  <c r="E32" i="2"/>
  <c r="D32" i="2"/>
  <c r="C32" i="2"/>
  <c r="A32" i="2"/>
  <c r="M31" i="2"/>
  <c r="L31" i="2"/>
  <c r="K31" i="2"/>
  <c r="J31" i="2"/>
  <c r="I31" i="2"/>
  <c r="H31" i="2"/>
  <c r="G31" i="2"/>
  <c r="F31" i="2"/>
  <c r="E31" i="2"/>
  <c r="D31" i="2"/>
  <c r="C31" i="2"/>
  <c r="A31" i="2"/>
  <c r="M30" i="2"/>
  <c r="L30" i="2"/>
  <c r="K30" i="2"/>
  <c r="J30" i="2"/>
  <c r="I30" i="2"/>
  <c r="H30" i="2"/>
  <c r="G30" i="2"/>
  <c r="F30" i="2"/>
  <c r="E30" i="2"/>
  <c r="D30" i="2"/>
  <c r="C30" i="2"/>
  <c r="A30" i="2"/>
  <c r="M29" i="2"/>
  <c r="L29" i="2"/>
  <c r="K29" i="2"/>
  <c r="J29" i="2"/>
  <c r="I29" i="2"/>
  <c r="H29" i="2"/>
  <c r="G29" i="2"/>
  <c r="F29" i="2"/>
  <c r="E29" i="2"/>
  <c r="D29" i="2"/>
  <c r="C29" i="2"/>
  <c r="A29" i="2"/>
  <c r="M28" i="2"/>
  <c r="L28" i="2"/>
  <c r="K28" i="2"/>
  <c r="J28" i="2"/>
  <c r="I28" i="2"/>
  <c r="H28" i="2"/>
  <c r="G28" i="2"/>
  <c r="F28" i="2"/>
  <c r="E28" i="2"/>
  <c r="D28" i="2"/>
  <c r="C28" i="2"/>
  <c r="A28" i="2"/>
  <c r="M27" i="2"/>
  <c r="L27" i="2"/>
  <c r="K27" i="2"/>
  <c r="J27" i="2"/>
  <c r="I27" i="2"/>
  <c r="H27" i="2"/>
  <c r="G27" i="2"/>
  <c r="F27" i="2"/>
  <c r="E27" i="2"/>
  <c r="D27" i="2"/>
  <c r="C27" i="2"/>
  <c r="A27" i="2"/>
  <c r="M26" i="2"/>
  <c r="L26" i="2"/>
  <c r="K26" i="2"/>
  <c r="J26" i="2"/>
  <c r="I26" i="2"/>
  <c r="H26" i="2"/>
  <c r="G26" i="2"/>
  <c r="F26" i="2"/>
  <c r="E26" i="2"/>
  <c r="D26" i="2"/>
  <c r="C26" i="2"/>
  <c r="A26" i="2"/>
  <c r="M25" i="2"/>
  <c r="L25" i="2"/>
  <c r="K25" i="2"/>
  <c r="J25" i="2"/>
  <c r="I25" i="2"/>
  <c r="H25" i="2"/>
  <c r="G25" i="2"/>
  <c r="F25" i="2"/>
  <c r="E25" i="2"/>
  <c r="D25" i="2"/>
  <c r="C25" i="2"/>
  <c r="A25" i="2"/>
  <c r="M24" i="2"/>
  <c r="L24" i="2"/>
  <c r="K24" i="2"/>
  <c r="J24" i="2"/>
  <c r="I24" i="2"/>
  <c r="H24" i="2"/>
  <c r="G24" i="2"/>
  <c r="F24" i="2"/>
  <c r="E24" i="2"/>
  <c r="D24" i="2"/>
  <c r="C24" i="2"/>
  <c r="A24" i="2"/>
  <c r="M23" i="2"/>
  <c r="L23" i="2"/>
  <c r="K23" i="2"/>
  <c r="J23" i="2"/>
  <c r="I23" i="2"/>
  <c r="H23" i="2"/>
  <c r="G23" i="2"/>
  <c r="F23" i="2"/>
  <c r="E23" i="2"/>
  <c r="D23" i="2"/>
  <c r="C23" i="2"/>
  <c r="A23" i="2"/>
  <c r="M22" i="2"/>
  <c r="L22" i="2"/>
  <c r="K22" i="2"/>
  <c r="J22" i="2"/>
  <c r="I22" i="2"/>
  <c r="F22" i="2"/>
  <c r="E22" i="2"/>
  <c r="D22" i="2"/>
  <c r="C22" i="2"/>
  <c r="A22" i="2"/>
  <c r="M21" i="2"/>
  <c r="L21" i="2"/>
  <c r="K21" i="2"/>
  <c r="J21" i="2"/>
  <c r="I21" i="2"/>
  <c r="H21" i="2"/>
  <c r="G21" i="2"/>
  <c r="F21" i="2"/>
  <c r="E21" i="2"/>
  <c r="D21" i="2"/>
  <c r="C21" i="2"/>
  <c r="A21" i="2"/>
  <c r="M20" i="2"/>
  <c r="L20" i="2"/>
  <c r="K20" i="2"/>
  <c r="J20" i="2"/>
  <c r="I20" i="2"/>
  <c r="H20" i="2"/>
  <c r="G20" i="2"/>
  <c r="F20" i="2"/>
  <c r="E20" i="2"/>
  <c r="D20" i="2"/>
  <c r="C20" i="2"/>
  <c r="A20" i="2"/>
  <c r="M19" i="2"/>
  <c r="L19" i="2"/>
  <c r="K19" i="2"/>
  <c r="J19" i="2"/>
  <c r="I19" i="2"/>
  <c r="H19" i="2"/>
  <c r="G19" i="2"/>
  <c r="F19" i="2"/>
  <c r="E19" i="2"/>
  <c r="D19" i="2"/>
  <c r="C19" i="2"/>
  <c r="A19" i="2"/>
  <c r="M18" i="2"/>
  <c r="L18" i="2"/>
  <c r="K18" i="2"/>
  <c r="J18" i="2"/>
  <c r="I18" i="2"/>
  <c r="F18" i="2"/>
  <c r="E18" i="2"/>
  <c r="D18" i="2"/>
  <c r="C18" i="2"/>
  <c r="A18" i="2"/>
  <c r="M17" i="2"/>
  <c r="L17" i="2"/>
  <c r="K17" i="2"/>
  <c r="J17" i="2"/>
  <c r="I17" i="2"/>
  <c r="H17" i="2"/>
  <c r="G17" i="2"/>
  <c r="F17" i="2"/>
  <c r="E17" i="2"/>
  <c r="D17" i="2"/>
  <c r="C17" i="2"/>
  <c r="A17" i="2"/>
  <c r="M16" i="2"/>
  <c r="L16" i="2"/>
  <c r="K16" i="2"/>
  <c r="J16" i="2"/>
  <c r="I16" i="2"/>
  <c r="H16" i="2"/>
  <c r="G16" i="2"/>
  <c r="F16" i="2"/>
  <c r="E16" i="2"/>
  <c r="D16" i="2"/>
  <c r="C16" i="2"/>
  <c r="A16" i="2"/>
  <c r="M15" i="2"/>
  <c r="L15" i="2"/>
  <c r="K15" i="2"/>
  <c r="J15" i="2"/>
  <c r="I15" i="2"/>
  <c r="F15" i="2"/>
  <c r="E15" i="2"/>
  <c r="D15" i="2"/>
  <c r="C15" i="2"/>
  <c r="A15" i="2"/>
  <c r="M14" i="2"/>
  <c r="L14" i="2"/>
  <c r="K14" i="2"/>
  <c r="J14" i="2"/>
  <c r="I14" i="2"/>
  <c r="H14" i="2"/>
  <c r="G14" i="2"/>
  <c r="F14" i="2"/>
  <c r="E14" i="2"/>
  <c r="D14" i="2"/>
  <c r="C14" i="2"/>
  <c r="A14" i="2"/>
  <c r="M13" i="2"/>
  <c r="L13" i="2"/>
  <c r="K13" i="2"/>
  <c r="J13" i="2"/>
  <c r="I13" i="2"/>
  <c r="F13" i="2"/>
  <c r="E13" i="2"/>
  <c r="D13" i="2"/>
  <c r="C13" i="2"/>
  <c r="A13" i="2"/>
  <c r="M12" i="2"/>
  <c r="L12" i="2"/>
  <c r="K12" i="2"/>
  <c r="J12" i="2"/>
  <c r="I12" i="2"/>
  <c r="F12" i="2"/>
  <c r="E12" i="2"/>
  <c r="D12" i="2"/>
  <c r="C12" i="2"/>
  <c r="A12" i="2"/>
  <c r="M11" i="2"/>
  <c r="L11" i="2"/>
  <c r="K11" i="2"/>
  <c r="J11" i="2"/>
  <c r="I11" i="2"/>
  <c r="F11" i="2"/>
  <c r="E11" i="2"/>
  <c r="D11" i="2"/>
  <c r="C11" i="2"/>
  <c r="A11" i="2"/>
  <c r="M10" i="2"/>
  <c r="L10" i="2"/>
  <c r="K10" i="2"/>
  <c r="J10" i="2"/>
  <c r="I10" i="2"/>
  <c r="F10" i="2"/>
  <c r="E10" i="2"/>
  <c r="D10" i="2"/>
  <c r="C10" i="2"/>
  <c r="A10" i="2"/>
  <c r="M9" i="2"/>
  <c r="L9" i="2"/>
  <c r="K9" i="2"/>
  <c r="J9" i="2"/>
  <c r="I9" i="2"/>
  <c r="H9" i="2"/>
  <c r="G9" i="2"/>
  <c r="F9" i="2"/>
  <c r="E9" i="2"/>
  <c r="D9" i="2"/>
  <c r="C9" i="2"/>
  <c r="A9" i="2"/>
  <c r="M8" i="2"/>
  <c r="L8" i="2"/>
  <c r="K8" i="2"/>
  <c r="J8" i="2"/>
  <c r="I8" i="2"/>
  <c r="F8" i="2"/>
  <c r="E8" i="2"/>
  <c r="D8" i="2"/>
  <c r="C8" i="2"/>
  <c r="A8" i="2"/>
  <c r="M7" i="2"/>
  <c r="L7" i="2"/>
  <c r="K7" i="2"/>
  <c r="J7" i="2"/>
  <c r="I7" i="2"/>
  <c r="F7" i="2"/>
  <c r="E7" i="2"/>
  <c r="D7" i="2"/>
  <c r="C7" i="2"/>
  <c r="A7" i="2"/>
  <c r="M6" i="2"/>
  <c r="L6" i="2"/>
  <c r="K6" i="2"/>
  <c r="J6" i="2"/>
  <c r="I6" i="2"/>
  <c r="H6" i="2"/>
  <c r="G6" i="2"/>
  <c r="F6" i="2"/>
  <c r="E6" i="2"/>
  <c r="D6" i="2"/>
  <c r="C6" i="2"/>
  <c r="A6" i="2"/>
  <c r="M5" i="2"/>
  <c r="L5" i="2"/>
  <c r="K5" i="2"/>
  <c r="J5" i="2"/>
  <c r="I5" i="2"/>
  <c r="H5" i="2"/>
  <c r="G5" i="2"/>
  <c r="F5" i="2"/>
  <c r="E5" i="2"/>
  <c r="D5" i="2"/>
  <c r="C5" i="2"/>
  <c r="A5" i="2"/>
  <c r="M4" i="2"/>
  <c r="L4" i="2"/>
  <c r="K4" i="2"/>
  <c r="J4" i="2"/>
  <c r="I4" i="2"/>
  <c r="F4" i="2"/>
  <c r="E4" i="2"/>
  <c r="D4" i="2"/>
  <c r="C4" i="2"/>
  <c r="A4" i="2"/>
  <c r="M3" i="2"/>
  <c r="L3" i="2"/>
  <c r="K3" i="2"/>
  <c r="J3" i="2"/>
  <c r="I3" i="2"/>
  <c r="F3" i="2"/>
  <c r="E3" i="2"/>
  <c r="D3" i="2"/>
  <c r="C3" i="2"/>
  <c r="A3" i="2"/>
  <c r="E90" i="4" l="1"/>
  <c r="G4" i="4"/>
  <c r="F47" i="4"/>
  <c r="F134" i="4"/>
  <c r="E91" i="4"/>
  <c r="F48" i="4"/>
  <c r="G5" i="4"/>
  <c r="F135" i="4"/>
  <c r="F49" i="4"/>
  <c r="G6" i="4"/>
  <c r="F136" i="4"/>
  <c r="E93" i="4"/>
  <c r="F50" i="4"/>
  <c r="G7" i="4"/>
  <c r="F51" i="4"/>
  <c r="G8" i="4"/>
  <c r="F137" i="4"/>
  <c r="E95" i="4"/>
  <c r="F138" i="4"/>
  <c r="F52" i="4"/>
  <c r="G9" i="4"/>
  <c r="F139" i="4"/>
  <c r="E96" i="4"/>
  <c r="F53" i="4"/>
  <c r="G10" i="4"/>
  <c r="F140" i="4"/>
  <c r="E97" i="4"/>
  <c r="F54" i="4"/>
  <c r="G11" i="4"/>
  <c r="F141" i="4"/>
  <c r="E98" i="4"/>
  <c r="F55" i="4"/>
  <c r="G12" i="4"/>
  <c r="F142" i="4"/>
  <c r="E99" i="4"/>
  <c r="F56" i="4"/>
  <c r="G13" i="4"/>
  <c r="F143" i="4"/>
  <c r="F57" i="4"/>
  <c r="G14" i="4"/>
  <c r="E100" i="4"/>
  <c r="E101" i="4"/>
  <c r="F144" i="4"/>
  <c r="G15" i="4"/>
  <c r="F145" i="4"/>
  <c r="F59" i="4"/>
  <c r="G16" i="4"/>
  <c r="E102" i="4"/>
  <c r="F146" i="4"/>
  <c r="E103" i="4"/>
  <c r="F60" i="4"/>
  <c r="G17" i="4"/>
  <c r="F147" i="4"/>
  <c r="E104" i="4"/>
  <c r="F61" i="4"/>
  <c r="G18" i="4"/>
  <c r="F148" i="4"/>
  <c r="E105" i="4"/>
  <c r="F62" i="4"/>
  <c r="G19" i="4"/>
  <c r="F149" i="4"/>
  <c r="E106" i="4"/>
  <c r="F63" i="4"/>
  <c r="G20" i="4"/>
  <c r="F150" i="4"/>
  <c r="E107" i="4"/>
  <c r="F64" i="4"/>
  <c r="G21" i="4"/>
  <c r="F65" i="4"/>
  <c r="F151" i="4"/>
  <c r="G22" i="4"/>
  <c r="F152" i="4"/>
  <c r="E109" i="4"/>
  <c r="G23" i="4"/>
  <c r="F153" i="4"/>
  <c r="F67" i="4"/>
  <c r="G24" i="4"/>
  <c r="E110" i="4"/>
  <c r="F154" i="4"/>
  <c r="E111" i="4"/>
  <c r="F68" i="4"/>
  <c r="G25" i="4"/>
  <c r="F155" i="4"/>
  <c r="E112" i="4"/>
  <c r="F69" i="4"/>
  <c r="G26" i="4"/>
  <c r="F156" i="4"/>
  <c r="E113" i="4"/>
  <c r="G27" i="4"/>
  <c r="F70" i="4"/>
  <c r="F157" i="4"/>
  <c r="E114" i="4"/>
  <c r="F71" i="4"/>
  <c r="G28" i="4"/>
  <c r="F158" i="4"/>
  <c r="E115" i="4"/>
  <c r="F72" i="4"/>
  <c r="G29" i="4"/>
  <c r="F159" i="4"/>
  <c r="F73" i="4"/>
  <c r="E116" i="4"/>
  <c r="G30" i="4"/>
  <c r="E117" i="4"/>
  <c r="G31" i="4"/>
  <c r="F160" i="4"/>
  <c r="F161" i="4"/>
  <c r="F75" i="4"/>
  <c r="E118" i="4"/>
  <c r="G32" i="4"/>
  <c r="F162" i="4"/>
  <c r="E119" i="4"/>
  <c r="F76" i="4"/>
  <c r="G33" i="4"/>
  <c r="F163" i="4"/>
  <c r="E120" i="4"/>
  <c r="F77" i="4"/>
  <c r="G34" i="4"/>
  <c r="F164" i="4"/>
  <c r="E121" i="4"/>
  <c r="G35" i="4"/>
  <c r="F78" i="4"/>
  <c r="F165" i="4"/>
  <c r="E122" i="4"/>
  <c r="F79" i="4"/>
  <c r="G36" i="4"/>
  <c r="F166" i="4"/>
  <c r="E123" i="4"/>
  <c r="F80" i="4"/>
  <c r="G37" i="4"/>
  <c r="E124" i="4"/>
  <c r="F167" i="4"/>
  <c r="F81" i="4"/>
  <c r="G38" i="4"/>
  <c r="F168" i="4"/>
  <c r="E125" i="4"/>
  <c r="G39" i="4"/>
  <c r="F169" i="4"/>
  <c r="E126" i="4"/>
  <c r="F83" i="4"/>
  <c r="G40" i="4"/>
  <c r="F170" i="4"/>
  <c r="E127" i="4"/>
  <c r="F84" i="4"/>
  <c r="G41" i="4"/>
  <c r="F171" i="4"/>
  <c r="E128" i="4"/>
  <c r="F85" i="4"/>
  <c r="G42" i="4"/>
  <c r="F172" i="4"/>
  <c r="E129" i="4"/>
  <c r="F86" i="4"/>
  <c r="G43" i="4"/>
  <c r="F82" i="4"/>
  <c r="F74" i="4"/>
  <c r="E92" i="4"/>
  <c r="E94" i="4"/>
  <c r="G157" i="4" l="1"/>
  <c r="F114" i="4"/>
  <c r="G71" i="4"/>
  <c r="H28" i="4"/>
  <c r="G154" i="4"/>
  <c r="F111" i="4"/>
  <c r="G68" i="4"/>
  <c r="H25" i="4"/>
  <c r="G152" i="4"/>
  <c r="F109" i="4"/>
  <c r="G66" i="4"/>
  <c r="H23" i="4"/>
  <c r="F93" i="4"/>
  <c r="G136" i="4"/>
  <c r="H7" i="4"/>
  <c r="G50" i="4"/>
  <c r="G135" i="4"/>
  <c r="F92" i="4"/>
  <c r="H6" i="4"/>
  <c r="G49" i="4"/>
  <c r="F90" i="4"/>
  <c r="G47" i="4"/>
  <c r="H4" i="4"/>
  <c r="G134" i="4"/>
  <c r="F91" i="4"/>
  <c r="G48" i="4"/>
  <c r="H5" i="4"/>
  <c r="F115" i="4"/>
  <c r="G158" i="4"/>
  <c r="H29" i="4"/>
  <c r="G72" i="4"/>
  <c r="G167" i="4"/>
  <c r="F124" i="4"/>
  <c r="G81" i="4"/>
  <c r="H38" i="4"/>
  <c r="F123" i="4"/>
  <c r="G166" i="4"/>
  <c r="H37" i="4"/>
  <c r="G80" i="4"/>
  <c r="G165" i="4"/>
  <c r="F122" i="4"/>
  <c r="G79" i="4"/>
  <c r="H36" i="4"/>
  <c r="G163" i="4"/>
  <c r="G77" i="4"/>
  <c r="H34" i="4"/>
  <c r="F120" i="4"/>
  <c r="G162" i="4"/>
  <c r="F119" i="4"/>
  <c r="G76" i="4"/>
  <c r="H33" i="4"/>
  <c r="G161" i="4"/>
  <c r="G75" i="4"/>
  <c r="F118" i="4"/>
  <c r="H32" i="4"/>
  <c r="G156" i="4"/>
  <c r="F113" i="4"/>
  <c r="G70" i="4"/>
  <c r="H27" i="4"/>
  <c r="G153" i="4"/>
  <c r="G67" i="4"/>
  <c r="H24" i="4"/>
  <c r="F110" i="4"/>
  <c r="F99" i="4"/>
  <c r="G142" i="4"/>
  <c r="H13" i="4"/>
  <c r="G56" i="4"/>
  <c r="G141" i="4"/>
  <c r="F98" i="4"/>
  <c r="G55" i="4"/>
  <c r="H12" i="4"/>
  <c r="F97" i="4"/>
  <c r="G140" i="4"/>
  <c r="G54" i="4"/>
  <c r="H11" i="4"/>
  <c r="G139" i="4"/>
  <c r="G53" i="4"/>
  <c r="F96" i="4"/>
  <c r="H10" i="4"/>
  <c r="G138" i="4"/>
  <c r="F95" i="4"/>
  <c r="G52" i="4"/>
  <c r="H9" i="4"/>
  <c r="G151" i="4"/>
  <c r="G65" i="4"/>
  <c r="F108" i="4"/>
  <c r="H22" i="4"/>
  <c r="G145" i="4"/>
  <c r="G59" i="4"/>
  <c r="F102" i="4"/>
  <c r="H16" i="4"/>
  <c r="G159" i="4"/>
  <c r="G73" i="4"/>
  <c r="F116" i="4"/>
  <c r="H30" i="4"/>
  <c r="G155" i="4"/>
  <c r="G69" i="4"/>
  <c r="F112" i="4"/>
  <c r="H26" i="4"/>
  <c r="G172" i="4"/>
  <c r="F129" i="4"/>
  <c r="G86" i="4"/>
  <c r="H43" i="4"/>
  <c r="F128" i="4"/>
  <c r="G85" i="4"/>
  <c r="H42" i="4"/>
  <c r="G171" i="4"/>
  <c r="G170" i="4"/>
  <c r="F127" i="4"/>
  <c r="H41" i="4"/>
  <c r="G84" i="4"/>
  <c r="G169" i="4"/>
  <c r="G83" i="4"/>
  <c r="F126" i="4"/>
  <c r="H40" i="4"/>
  <c r="G168" i="4"/>
  <c r="F125" i="4"/>
  <c r="H39" i="4"/>
  <c r="G82" i="4"/>
  <c r="G164" i="4"/>
  <c r="F121" i="4"/>
  <c r="G78" i="4"/>
  <c r="H35" i="4"/>
  <c r="G160" i="4"/>
  <c r="F117" i="4"/>
  <c r="G74" i="4"/>
  <c r="H31" i="4"/>
  <c r="F107" i="4"/>
  <c r="G150" i="4"/>
  <c r="H21" i="4"/>
  <c r="G64" i="4"/>
  <c r="G149" i="4"/>
  <c r="F106" i="4"/>
  <c r="G63" i="4"/>
  <c r="H20" i="4"/>
  <c r="G148" i="4"/>
  <c r="F105" i="4"/>
  <c r="G62" i="4"/>
  <c r="H19" i="4"/>
  <c r="G147" i="4"/>
  <c r="G61" i="4"/>
  <c r="H18" i="4"/>
  <c r="F104" i="4"/>
  <c r="G146" i="4"/>
  <c r="F103" i="4"/>
  <c r="G60" i="4"/>
  <c r="H17" i="4"/>
  <c r="G144" i="4"/>
  <c r="F101" i="4"/>
  <c r="G58" i="4"/>
  <c r="H15" i="4"/>
  <c r="G143" i="4"/>
  <c r="G57" i="4"/>
  <c r="F100" i="4"/>
  <c r="H14" i="4"/>
  <c r="G51" i="4"/>
  <c r="G137" i="4"/>
  <c r="F94" i="4"/>
  <c r="H8" i="4"/>
  <c r="H164" i="4" l="1"/>
  <c r="G121" i="4"/>
  <c r="H78" i="4"/>
  <c r="I35" i="4"/>
  <c r="H50" i="4"/>
  <c r="I7" i="4"/>
  <c r="H136" i="4"/>
  <c r="G93" i="4"/>
  <c r="H146" i="4"/>
  <c r="H60" i="4"/>
  <c r="G103" i="4"/>
  <c r="I17" i="4"/>
  <c r="H148" i="4"/>
  <c r="G105" i="4"/>
  <c r="H62" i="4"/>
  <c r="I19" i="4"/>
  <c r="H149" i="4"/>
  <c r="G106" i="4"/>
  <c r="H63" i="4"/>
  <c r="I20" i="4"/>
  <c r="H168" i="4"/>
  <c r="G125" i="4"/>
  <c r="H82" i="4"/>
  <c r="I39" i="4"/>
  <c r="G127" i="4"/>
  <c r="I41" i="4"/>
  <c r="H170" i="4"/>
  <c r="H84" i="4"/>
  <c r="H171" i="4"/>
  <c r="G128" i="4"/>
  <c r="H85" i="4"/>
  <c r="I42" i="4"/>
  <c r="H153" i="4"/>
  <c r="G110" i="4"/>
  <c r="I24" i="4"/>
  <c r="H67" i="4"/>
  <c r="G118" i="4"/>
  <c r="I32" i="4"/>
  <c r="H75" i="4"/>
  <c r="H161" i="4"/>
  <c r="H162" i="4"/>
  <c r="H76" i="4"/>
  <c r="G119" i="4"/>
  <c r="I33" i="4"/>
  <c r="H165" i="4"/>
  <c r="G122" i="4"/>
  <c r="H79" i="4"/>
  <c r="I36" i="4"/>
  <c r="H167" i="4"/>
  <c r="I38" i="4"/>
  <c r="G124" i="4"/>
  <c r="H81" i="4"/>
  <c r="H134" i="4"/>
  <c r="G91" i="4"/>
  <c r="H48" i="4"/>
  <c r="I5" i="4"/>
  <c r="H152" i="4"/>
  <c r="H66" i="4"/>
  <c r="I23" i="4"/>
  <c r="G109" i="4"/>
  <c r="H137" i="4"/>
  <c r="G94" i="4"/>
  <c r="I8" i="4"/>
  <c r="H51" i="4"/>
  <c r="H144" i="4"/>
  <c r="H58" i="4"/>
  <c r="I15" i="4"/>
  <c r="G101" i="4"/>
  <c r="H155" i="4"/>
  <c r="G112" i="4"/>
  <c r="I26" i="4"/>
  <c r="H69" i="4"/>
  <c r="H142" i="4"/>
  <c r="G99" i="4"/>
  <c r="H56" i="4"/>
  <c r="I13" i="4"/>
  <c r="H156" i="4"/>
  <c r="G113" i="4"/>
  <c r="H70" i="4"/>
  <c r="I27" i="4"/>
  <c r="G90" i="4"/>
  <c r="H47" i="4"/>
  <c r="I4" i="4"/>
  <c r="H147" i="4"/>
  <c r="G104" i="4"/>
  <c r="I18" i="4"/>
  <c r="H61" i="4"/>
  <c r="H150" i="4"/>
  <c r="G107" i="4"/>
  <c r="H64" i="4"/>
  <c r="I21" i="4"/>
  <c r="G102" i="4"/>
  <c r="H145" i="4"/>
  <c r="I16" i="4"/>
  <c r="H59" i="4"/>
  <c r="H151" i="4"/>
  <c r="G108" i="4"/>
  <c r="I22" i="4"/>
  <c r="H65" i="4"/>
  <c r="H163" i="4"/>
  <c r="G120" i="4"/>
  <c r="I34" i="4"/>
  <c r="H77" i="4"/>
  <c r="H166" i="4"/>
  <c r="G123" i="4"/>
  <c r="H80" i="4"/>
  <c r="I37" i="4"/>
  <c r="H154" i="4"/>
  <c r="H68" i="4"/>
  <c r="I25" i="4"/>
  <c r="G111" i="4"/>
  <c r="H157" i="4"/>
  <c r="G114" i="4"/>
  <c r="H71" i="4"/>
  <c r="I28" i="4"/>
  <c r="H143" i="4"/>
  <c r="G100" i="4"/>
  <c r="I14" i="4"/>
  <c r="H57" i="4"/>
  <c r="H169" i="4"/>
  <c r="G126" i="4"/>
  <c r="I40" i="4"/>
  <c r="H83" i="4"/>
  <c r="H172" i="4"/>
  <c r="G129" i="4"/>
  <c r="H86" i="4"/>
  <c r="I43" i="4"/>
  <c r="H159" i="4"/>
  <c r="G116" i="4"/>
  <c r="I30" i="4"/>
  <c r="H73" i="4"/>
  <c r="G92" i="4"/>
  <c r="H135" i="4"/>
  <c r="I6" i="4"/>
  <c r="H49" i="4"/>
  <c r="H160" i="4"/>
  <c r="H74" i="4"/>
  <c r="I31" i="4"/>
  <c r="G117" i="4"/>
  <c r="H138" i="4"/>
  <c r="H52" i="4"/>
  <c r="I9" i="4"/>
  <c r="G95" i="4"/>
  <c r="H139" i="4"/>
  <c r="G96" i="4"/>
  <c r="I10" i="4"/>
  <c r="H53" i="4"/>
  <c r="H140" i="4"/>
  <c r="G97" i="4"/>
  <c r="H54" i="4"/>
  <c r="I11" i="4"/>
  <c r="H141" i="4"/>
  <c r="G98" i="4"/>
  <c r="H55" i="4"/>
  <c r="I12" i="4"/>
  <c r="H158" i="4"/>
  <c r="G115" i="4"/>
  <c r="H72" i="4"/>
  <c r="I29" i="4"/>
  <c r="I141" i="4" l="1"/>
  <c r="H98" i="4"/>
  <c r="I55" i="4"/>
  <c r="J12" i="4"/>
  <c r="I160" i="4"/>
  <c r="I74" i="4"/>
  <c r="H117" i="4"/>
  <c r="J31" i="4"/>
  <c r="H92" i="4"/>
  <c r="I135" i="4"/>
  <c r="I49" i="4"/>
  <c r="J6" i="4"/>
  <c r="I159" i="4"/>
  <c r="H116" i="4"/>
  <c r="I73" i="4"/>
  <c r="J30" i="4"/>
  <c r="H126" i="4"/>
  <c r="I169" i="4"/>
  <c r="I83" i="4"/>
  <c r="J40" i="4"/>
  <c r="I143" i="4"/>
  <c r="H100" i="4"/>
  <c r="I57" i="4"/>
  <c r="J14" i="4"/>
  <c r="I154" i="4"/>
  <c r="I68" i="4"/>
  <c r="H111" i="4"/>
  <c r="J25" i="4"/>
  <c r="I166" i="4"/>
  <c r="H123" i="4"/>
  <c r="I80" i="4"/>
  <c r="J37" i="4"/>
  <c r="I147" i="4"/>
  <c r="H104" i="4"/>
  <c r="I61" i="4"/>
  <c r="J18" i="4"/>
  <c r="H90" i="4"/>
  <c r="I47" i="4"/>
  <c r="J4" i="4"/>
  <c r="I155" i="4"/>
  <c r="H112" i="4"/>
  <c r="I69" i="4"/>
  <c r="J26" i="4"/>
  <c r="I134" i="4"/>
  <c r="H91" i="4"/>
  <c r="I48" i="4"/>
  <c r="J5" i="4"/>
  <c r="I136" i="4"/>
  <c r="H93" i="4"/>
  <c r="I50" i="4"/>
  <c r="J7" i="4"/>
  <c r="I151" i="4"/>
  <c r="H108" i="4"/>
  <c r="I65" i="4"/>
  <c r="J22" i="4"/>
  <c r="I149" i="4"/>
  <c r="H106" i="4"/>
  <c r="J20" i="4"/>
  <c r="I63" i="4"/>
  <c r="I146" i="4"/>
  <c r="I60" i="4"/>
  <c r="J17" i="4"/>
  <c r="H103" i="4"/>
  <c r="I164" i="4"/>
  <c r="I78" i="4"/>
  <c r="H121" i="4"/>
  <c r="J35" i="4"/>
  <c r="I158" i="4"/>
  <c r="H115" i="4"/>
  <c r="I72" i="4"/>
  <c r="J29" i="4"/>
  <c r="I163" i="4"/>
  <c r="H120" i="4"/>
  <c r="I77" i="4"/>
  <c r="J34" i="4"/>
  <c r="I144" i="4"/>
  <c r="I58" i="4"/>
  <c r="H101" i="4"/>
  <c r="J15" i="4"/>
  <c r="I137" i="4"/>
  <c r="H94" i="4"/>
  <c r="I51" i="4"/>
  <c r="J8" i="4"/>
  <c r="I152" i="4"/>
  <c r="I66" i="4"/>
  <c r="H109" i="4"/>
  <c r="J23" i="4"/>
  <c r="I165" i="4"/>
  <c r="H122" i="4"/>
  <c r="J36" i="4"/>
  <c r="I79" i="4"/>
  <c r="I162" i="4"/>
  <c r="I76" i="4"/>
  <c r="H119" i="4"/>
  <c r="J33" i="4"/>
  <c r="I171" i="4"/>
  <c r="H128" i="4"/>
  <c r="I85" i="4"/>
  <c r="J42" i="4"/>
  <c r="I168" i="4"/>
  <c r="H125" i="4"/>
  <c r="I82" i="4"/>
  <c r="J39" i="4"/>
  <c r="I140" i="4"/>
  <c r="I54" i="4"/>
  <c r="H97" i="4"/>
  <c r="J11" i="4"/>
  <c r="H102" i="4"/>
  <c r="I145" i="4"/>
  <c r="I59" i="4"/>
  <c r="J16" i="4"/>
  <c r="H110" i="4"/>
  <c r="I153" i="4"/>
  <c r="I67" i="4"/>
  <c r="J24" i="4"/>
  <c r="I62" i="4"/>
  <c r="H105" i="4"/>
  <c r="I148" i="4"/>
  <c r="J19" i="4"/>
  <c r="H96" i="4"/>
  <c r="I53" i="4"/>
  <c r="I139" i="4"/>
  <c r="J10" i="4"/>
  <c r="I52" i="4"/>
  <c r="I138" i="4"/>
  <c r="H95" i="4"/>
  <c r="J9" i="4"/>
  <c r="H129" i="4"/>
  <c r="I172" i="4"/>
  <c r="I86" i="4"/>
  <c r="J43" i="4"/>
  <c r="I157" i="4"/>
  <c r="H114" i="4"/>
  <c r="J28" i="4"/>
  <c r="I71" i="4"/>
  <c r="I150" i="4"/>
  <c r="H107" i="4"/>
  <c r="I64" i="4"/>
  <c r="J21" i="4"/>
  <c r="I156" i="4"/>
  <c r="I70" i="4"/>
  <c r="H113" i="4"/>
  <c r="J27" i="4"/>
  <c r="I142" i="4"/>
  <c r="H99" i="4"/>
  <c r="I56" i="4"/>
  <c r="J13" i="4"/>
  <c r="I167" i="4"/>
  <c r="H124" i="4"/>
  <c r="I81" i="4"/>
  <c r="J38" i="4"/>
  <c r="H118" i="4"/>
  <c r="I161" i="4"/>
  <c r="I75" i="4"/>
  <c r="J32" i="4"/>
  <c r="I170" i="4"/>
  <c r="H127" i="4"/>
  <c r="I84" i="4"/>
  <c r="J41" i="4"/>
  <c r="I121" i="4" l="1"/>
  <c r="J164" i="4"/>
  <c r="K35" i="4"/>
  <c r="J78" i="4"/>
  <c r="J61" i="4"/>
  <c r="J147" i="4"/>
  <c r="I104" i="4"/>
  <c r="K18" i="4"/>
  <c r="J170" i="4"/>
  <c r="I127" i="4"/>
  <c r="J84" i="4"/>
  <c r="K41" i="4"/>
  <c r="J161" i="4"/>
  <c r="I118" i="4"/>
  <c r="J75" i="4"/>
  <c r="K32" i="4"/>
  <c r="J167" i="4"/>
  <c r="J81" i="4"/>
  <c r="K38" i="4"/>
  <c r="I124" i="4"/>
  <c r="J142" i="4"/>
  <c r="I99" i="4"/>
  <c r="J56" i="4"/>
  <c r="K13" i="4"/>
  <c r="J156" i="4"/>
  <c r="I113" i="4"/>
  <c r="K27" i="4"/>
  <c r="J70" i="4"/>
  <c r="J150" i="4"/>
  <c r="I107" i="4"/>
  <c r="J64" i="4"/>
  <c r="K21" i="4"/>
  <c r="I129" i="4"/>
  <c r="J172" i="4"/>
  <c r="J86" i="4"/>
  <c r="K43" i="4"/>
  <c r="J138" i="4"/>
  <c r="I95" i="4"/>
  <c r="J52" i="4"/>
  <c r="K9" i="4"/>
  <c r="J139" i="4"/>
  <c r="J53" i="4"/>
  <c r="I96" i="4"/>
  <c r="K10" i="4"/>
  <c r="I105" i="4"/>
  <c r="J148" i="4"/>
  <c r="K19" i="4"/>
  <c r="J62" i="4"/>
  <c r="J153" i="4"/>
  <c r="I110" i="4"/>
  <c r="J67" i="4"/>
  <c r="K24" i="4"/>
  <c r="J145" i="4"/>
  <c r="I102" i="4"/>
  <c r="J59" i="4"/>
  <c r="K16" i="4"/>
  <c r="J140" i="4"/>
  <c r="I97" i="4"/>
  <c r="K11" i="4"/>
  <c r="J54" i="4"/>
  <c r="J168" i="4"/>
  <c r="I125" i="4"/>
  <c r="J82" i="4"/>
  <c r="K39" i="4"/>
  <c r="J171" i="4"/>
  <c r="I128" i="4"/>
  <c r="K42" i="4"/>
  <c r="J85" i="4"/>
  <c r="J162" i="4"/>
  <c r="I119" i="4"/>
  <c r="J76" i="4"/>
  <c r="K33" i="4"/>
  <c r="J152" i="4"/>
  <c r="I109" i="4"/>
  <c r="J66" i="4"/>
  <c r="K23" i="4"/>
  <c r="J137" i="4"/>
  <c r="I94" i="4"/>
  <c r="J51" i="4"/>
  <c r="K8" i="4"/>
  <c r="J144" i="4"/>
  <c r="I101" i="4"/>
  <c r="K15" i="4"/>
  <c r="J58" i="4"/>
  <c r="J146" i="4"/>
  <c r="I103" i="4"/>
  <c r="J60" i="4"/>
  <c r="K17" i="4"/>
  <c r="J149" i="4"/>
  <c r="J63" i="4"/>
  <c r="I106" i="4"/>
  <c r="K20" i="4"/>
  <c r="J151" i="4"/>
  <c r="I108" i="4"/>
  <c r="J65" i="4"/>
  <c r="K22" i="4"/>
  <c r="J155" i="4"/>
  <c r="J69" i="4"/>
  <c r="I112" i="4"/>
  <c r="K26" i="4"/>
  <c r="J47" i="4"/>
  <c r="I90" i="4"/>
  <c r="K4" i="4"/>
  <c r="J166" i="4"/>
  <c r="I123" i="4"/>
  <c r="J80" i="4"/>
  <c r="K37" i="4"/>
  <c r="J154" i="4"/>
  <c r="I111" i="4"/>
  <c r="J68" i="4"/>
  <c r="K25" i="4"/>
  <c r="J143" i="4"/>
  <c r="I100" i="4"/>
  <c r="J57" i="4"/>
  <c r="K14" i="4"/>
  <c r="J169" i="4"/>
  <c r="I126" i="4"/>
  <c r="J83" i="4"/>
  <c r="K40" i="4"/>
  <c r="J159" i="4"/>
  <c r="I116" i="4"/>
  <c r="J73" i="4"/>
  <c r="K30" i="4"/>
  <c r="J135" i="4"/>
  <c r="I92" i="4"/>
  <c r="J49" i="4"/>
  <c r="K6" i="4"/>
  <c r="J160" i="4"/>
  <c r="I117" i="4"/>
  <c r="J74" i="4"/>
  <c r="K31" i="4"/>
  <c r="J158" i="4"/>
  <c r="I115" i="4"/>
  <c r="J72" i="4"/>
  <c r="K29" i="4"/>
  <c r="I91" i="4"/>
  <c r="J134" i="4"/>
  <c r="K5" i="4"/>
  <c r="J48" i="4"/>
  <c r="J157" i="4"/>
  <c r="J71" i="4"/>
  <c r="I114" i="4"/>
  <c r="K28" i="4"/>
  <c r="J165" i="4"/>
  <c r="J79" i="4"/>
  <c r="I122" i="4"/>
  <c r="K36" i="4"/>
  <c r="J163" i="4"/>
  <c r="J77" i="4"/>
  <c r="I120" i="4"/>
  <c r="K34" i="4"/>
  <c r="J136" i="4"/>
  <c r="I93" i="4"/>
  <c r="K7" i="4"/>
  <c r="J50" i="4"/>
  <c r="J55" i="4"/>
  <c r="I98" i="4"/>
  <c r="J141" i="4"/>
  <c r="K12" i="4"/>
  <c r="K163" i="4" l="1"/>
  <c r="K77" i="4"/>
  <c r="J120" i="4"/>
  <c r="L34" i="4"/>
  <c r="K165" i="4"/>
  <c r="K79" i="4"/>
  <c r="J122" i="4"/>
  <c r="L36" i="4"/>
  <c r="K157" i="4"/>
  <c r="K71" i="4"/>
  <c r="L28" i="4"/>
  <c r="J114" i="4"/>
  <c r="K155" i="4"/>
  <c r="K69" i="4"/>
  <c r="J112" i="4"/>
  <c r="L26" i="4"/>
  <c r="K151" i="4"/>
  <c r="K65" i="4"/>
  <c r="L22" i="4"/>
  <c r="J108" i="4"/>
  <c r="K149" i="4"/>
  <c r="K63" i="4"/>
  <c r="J106" i="4"/>
  <c r="L20" i="4"/>
  <c r="K146" i="4"/>
  <c r="J103" i="4"/>
  <c r="L17" i="4"/>
  <c r="K60" i="4"/>
  <c r="K135" i="4"/>
  <c r="K49" i="4"/>
  <c r="J92" i="4"/>
  <c r="L6" i="4"/>
  <c r="K143" i="4"/>
  <c r="K57" i="4"/>
  <c r="J100" i="4"/>
  <c r="L14" i="4"/>
  <c r="K166" i="4"/>
  <c r="J123" i="4"/>
  <c r="K80" i="4"/>
  <c r="L37" i="4"/>
  <c r="K47" i="4"/>
  <c r="J90" i="4"/>
  <c r="L4" i="4"/>
  <c r="K137" i="4"/>
  <c r="J94" i="4"/>
  <c r="K51" i="4"/>
  <c r="L8" i="4"/>
  <c r="K152" i="4"/>
  <c r="J109" i="4"/>
  <c r="K66" i="4"/>
  <c r="L23" i="4"/>
  <c r="K162" i="4"/>
  <c r="J119" i="4"/>
  <c r="L33" i="4"/>
  <c r="K76" i="4"/>
  <c r="K168" i="4"/>
  <c r="J125" i="4"/>
  <c r="K82" i="4"/>
  <c r="L39" i="4"/>
  <c r="K145" i="4"/>
  <c r="J102" i="4"/>
  <c r="K59" i="4"/>
  <c r="L16" i="4"/>
  <c r="K153" i="4"/>
  <c r="J110" i="4"/>
  <c r="K67" i="4"/>
  <c r="L24" i="4"/>
  <c r="K139" i="4"/>
  <c r="K53" i="4"/>
  <c r="J96" i="4"/>
  <c r="L10" i="4"/>
  <c r="K138" i="4"/>
  <c r="J95" i="4"/>
  <c r="L9" i="4"/>
  <c r="K52" i="4"/>
  <c r="K172" i="4"/>
  <c r="J129" i="4"/>
  <c r="L43" i="4"/>
  <c r="K86" i="4"/>
  <c r="K150" i="4"/>
  <c r="J107" i="4"/>
  <c r="K64" i="4"/>
  <c r="L21" i="4"/>
  <c r="K142" i="4"/>
  <c r="J99" i="4"/>
  <c r="K56" i="4"/>
  <c r="L13" i="4"/>
  <c r="K161" i="4"/>
  <c r="J118" i="4"/>
  <c r="K75" i="4"/>
  <c r="L32" i="4"/>
  <c r="J127" i="4"/>
  <c r="K84" i="4"/>
  <c r="K170" i="4"/>
  <c r="L41" i="4"/>
  <c r="K147" i="4"/>
  <c r="K61" i="4"/>
  <c r="J104" i="4"/>
  <c r="L18" i="4"/>
  <c r="J93" i="4"/>
  <c r="K136" i="4"/>
  <c r="K50" i="4"/>
  <c r="L7" i="4"/>
  <c r="K158" i="4"/>
  <c r="J115" i="4"/>
  <c r="K72" i="4"/>
  <c r="L29" i="4"/>
  <c r="K160" i="4"/>
  <c r="J117" i="4"/>
  <c r="K74" i="4"/>
  <c r="L31" i="4"/>
  <c r="K73" i="4"/>
  <c r="K159" i="4"/>
  <c r="J116" i="4"/>
  <c r="L30" i="4"/>
  <c r="K169" i="4"/>
  <c r="K83" i="4"/>
  <c r="J126" i="4"/>
  <c r="L40" i="4"/>
  <c r="J111" i="4"/>
  <c r="L25" i="4"/>
  <c r="K154" i="4"/>
  <c r="K68" i="4"/>
  <c r="K55" i="4"/>
  <c r="K141" i="4"/>
  <c r="L12" i="4"/>
  <c r="J98" i="4"/>
  <c r="K134" i="4"/>
  <c r="J91" i="4"/>
  <c r="L5" i="4"/>
  <c r="K48" i="4"/>
  <c r="K144" i="4"/>
  <c r="J101" i="4"/>
  <c r="K58" i="4"/>
  <c r="L15" i="4"/>
  <c r="K171" i="4"/>
  <c r="K85" i="4"/>
  <c r="J128" i="4"/>
  <c r="L42" i="4"/>
  <c r="J97" i="4"/>
  <c r="K140" i="4"/>
  <c r="L11" i="4"/>
  <c r="K54" i="4"/>
  <c r="K148" i="4"/>
  <c r="J105" i="4"/>
  <c r="L19" i="4"/>
  <c r="K62" i="4"/>
  <c r="K156" i="4"/>
  <c r="J113" i="4"/>
  <c r="L27" i="4"/>
  <c r="K70" i="4"/>
  <c r="K167" i="4"/>
  <c r="J124" i="4"/>
  <c r="K81" i="4"/>
  <c r="L38" i="4"/>
  <c r="K164" i="4"/>
  <c r="J121" i="4"/>
  <c r="K78" i="4"/>
  <c r="L35" i="4"/>
  <c r="L146" i="4" l="1"/>
  <c r="K103" i="4"/>
  <c r="L60" i="4"/>
  <c r="M17" i="4"/>
  <c r="L151" i="4"/>
  <c r="K108" i="4"/>
  <c r="M22" i="4"/>
  <c r="L65" i="4"/>
  <c r="L154" i="4"/>
  <c r="K111" i="4"/>
  <c r="L68" i="4"/>
  <c r="M25" i="4"/>
  <c r="L163" i="4"/>
  <c r="K120" i="4"/>
  <c r="M34" i="4"/>
  <c r="L77" i="4"/>
  <c r="L164" i="4"/>
  <c r="L78" i="4"/>
  <c r="M35" i="4"/>
  <c r="K121" i="4"/>
  <c r="L167" i="4"/>
  <c r="K124" i="4"/>
  <c r="M38" i="4"/>
  <c r="L81" i="4"/>
  <c r="L171" i="4"/>
  <c r="K128" i="4"/>
  <c r="L85" i="4"/>
  <c r="M42" i="4"/>
  <c r="L144" i="4"/>
  <c r="K101" i="4"/>
  <c r="L58" i="4"/>
  <c r="M15" i="4"/>
  <c r="L169" i="4"/>
  <c r="K126" i="4"/>
  <c r="L83" i="4"/>
  <c r="M40" i="4"/>
  <c r="L159" i="4"/>
  <c r="K116" i="4"/>
  <c r="M30" i="4"/>
  <c r="L73" i="4"/>
  <c r="L160" i="4"/>
  <c r="K117" i="4"/>
  <c r="L74" i="4"/>
  <c r="M31" i="4"/>
  <c r="L158" i="4"/>
  <c r="L72" i="4"/>
  <c r="K115" i="4"/>
  <c r="M29" i="4"/>
  <c r="L136" i="4"/>
  <c r="K93" i="4"/>
  <c r="L50" i="4"/>
  <c r="M7" i="4"/>
  <c r="L147" i="4"/>
  <c r="K104" i="4"/>
  <c r="M18" i="4"/>
  <c r="L61" i="4"/>
  <c r="L170" i="4"/>
  <c r="K127" i="4"/>
  <c r="L84" i="4"/>
  <c r="M41" i="4"/>
  <c r="L161" i="4"/>
  <c r="K118" i="4"/>
  <c r="L75" i="4"/>
  <c r="M32" i="4"/>
  <c r="L142" i="4"/>
  <c r="L56" i="4"/>
  <c r="K99" i="4"/>
  <c r="M13" i="4"/>
  <c r="L150" i="4"/>
  <c r="L64" i="4"/>
  <c r="M21" i="4"/>
  <c r="K107" i="4"/>
  <c r="K96" i="4"/>
  <c r="L139" i="4"/>
  <c r="M10" i="4"/>
  <c r="L53" i="4"/>
  <c r="L153" i="4"/>
  <c r="K110" i="4"/>
  <c r="L67" i="4"/>
  <c r="M24" i="4"/>
  <c r="L145" i="4"/>
  <c r="K102" i="4"/>
  <c r="L59" i="4"/>
  <c r="M16" i="4"/>
  <c r="L168" i="4"/>
  <c r="K125" i="4"/>
  <c r="L82" i="4"/>
  <c r="M39" i="4"/>
  <c r="L152" i="4"/>
  <c r="K109" i="4"/>
  <c r="L66" i="4"/>
  <c r="M23" i="4"/>
  <c r="L137" i="4"/>
  <c r="K94" i="4"/>
  <c r="L51" i="4"/>
  <c r="M8" i="4"/>
  <c r="K123" i="4"/>
  <c r="L80" i="4"/>
  <c r="M37" i="4"/>
  <c r="L166" i="4"/>
  <c r="L143" i="4"/>
  <c r="K100" i="4"/>
  <c r="M14" i="4"/>
  <c r="L57" i="4"/>
  <c r="L135" i="4"/>
  <c r="K92" i="4"/>
  <c r="M6" i="4"/>
  <c r="L49" i="4"/>
  <c r="L157" i="4"/>
  <c r="K114" i="4"/>
  <c r="M28" i="4"/>
  <c r="L71" i="4"/>
  <c r="L156" i="4"/>
  <c r="L70" i="4"/>
  <c r="M27" i="4"/>
  <c r="K113" i="4"/>
  <c r="L148" i="4"/>
  <c r="L62" i="4"/>
  <c r="M19" i="4"/>
  <c r="K105" i="4"/>
  <c r="L54" i="4"/>
  <c r="L140" i="4"/>
  <c r="M11" i="4"/>
  <c r="K97" i="4"/>
  <c r="L134" i="4"/>
  <c r="L48" i="4"/>
  <c r="M5" i="4"/>
  <c r="K91" i="4"/>
  <c r="L141" i="4"/>
  <c r="K98" i="4"/>
  <c r="M12" i="4"/>
  <c r="L55" i="4"/>
  <c r="L172" i="4"/>
  <c r="K129" i="4"/>
  <c r="M43" i="4"/>
  <c r="L86" i="4"/>
  <c r="L138" i="4"/>
  <c r="K95" i="4"/>
  <c r="L52" i="4"/>
  <c r="M9" i="4"/>
  <c r="L162" i="4"/>
  <c r="K119" i="4"/>
  <c r="L76" i="4"/>
  <c r="M33" i="4"/>
  <c r="K90" i="4"/>
  <c r="M4" i="4"/>
  <c r="L47" i="4"/>
  <c r="K106" i="4"/>
  <c r="M20" i="4"/>
  <c r="L149" i="4"/>
  <c r="L63" i="4"/>
  <c r="L155" i="4"/>
  <c r="K112" i="4"/>
  <c r="M26" i="4"/>
  <c r="L69" i="4"/>
  <c r="K122" i="4"/>
  <c r="L165" i="4"/>
  <c r="M36" i="4"/>
  <c r="L79" i="4"/>
  <c r="M162" i="4" l="1"/>
  <c r="L119" i="4"/>
  <c r="M76" i="4"/>
  <c r="N33" i="4"/>
  <c r="M137" i="4"/>
  <c r="L94" i="4"/>
  <c r="M51" i="4"/>
  <c r="N8" i="4"/>
  <c r="M145" i="4"/>
  <c r="L102" i="4"/>
  <c r="N16" i="4"/>
  <c r="M59" i="4"/>
  <c r="M170" i="4"/>
  <c r="L127" i="4"/>
  <c r="M84" i="4"/>
  <c r="N41" i="4"/>
  <c r="M158" i="4"/>
  <c r="M72" i="4"/>
  <c r="L115" i="4"/>
  <c r="N29" i="4"/>
  <c r="M58" i="4"/>
  <c r="L101" i="4"/>
  <c r="M144" i="4"/>
  <c r="N15" i="4"/>
  <c r="M146" i="4"/>
  <c r="L103" i="4"/>
  <c r="M60" i="4"/>
  <c r="N17" i="4"/>
  <c r="M134" i="4"/>
  <c r="L91" i="4"/>
  <c r="M48" i="4"/>
  <c r="N5" i="4"/>
  <c r="M148" i="4"/>
  <c r="M62" i="4"/>
  <c r="L105" i="4"/>
  <c r="N19" i="4"/>
  <c r="M156" i="4"/>
  <c r="M70" i="4"/>
  <c r="L113" i="4"/>
  <c r="N27" i="4"/>
  <c r="M157" i="4"/>
  <c r="L114" i="4"/>
  <c r="M71" i="4"/>
  <c r="N28" i="4"/>
  <c r="L92" i="4"/>
  <c r="M135" i="4"/>
  <c r="M49" i="4"/>
  <c r="N6" i="4"/>
  <c r="M143" i="4"/>
  <c r="L100" i="4"/>
  <c r="M57" i="4"/>
  <c r="N14" i="4"/>
  <c r="M166" i="4"/>
  <c r="M80" i="4"/>
  <c r="L123" i="4"/>
  <c r="N37" i="4"/>
  <c r="L96" i="4"/>
  <c r="M139" i="4"/>
  <c r="M53" i="4"/>
  <c r="N10" i="4"/>
  <c r="M150" i="4"/>
  <c r="M64" i="4"/>
  <c r="L107" i="4"/>
  <c r="N21" i="4"/>
  <c r="M147" i="4"/>
  <c r="L104" i="4"/>
  <c r="M61" i="4"/>
  <c r="N18" i="4"/>
  <c r="M159" i="4"/>
  <c r="L116" i="4"/>
  <c r="M73" i="4"/>
  <c r="N30" i="4"/>
  <c r="M167" i="4"/>
  <c r="L124" i="4"/>
  <c r="M81" i="4"/>
  <c r="N38" i="4"/>
  <c r="M164" i="4"/>
  <c r="M78" i="4"/>
  <c r="L121" i="4"/>
  <c r="N35" i="4"/>
  <c r="M163" i="4"/>
  <c r="L120" i="4"/>
  <c r="M77" i="4"/>
  <c r="N34" i="4"/>
  <c r="M151" i="4"/>
  <c r="L108" i="4"/>
  <c r="M65" i="4"/>
  <c r="N22" i="4"/>
  <c r="M138" i="4"/>
  <c r="L95" i="4"/>
  <c r="M52" i="4"/>
  <c r="N9" i="4"/>
  <c r="M168" i="4"/>
  <c r="L125" i="4"/>
  <c r="M82" i="4"/>
  <c r="N39" i="4"/>
  <c r="M153" i="4"/>
  <c r="L110" i="4"/>
  <c r="M67" i="4"/>
  <c r="N24" i="4"/>
  <c r="M161" i="4"/>
  <c r="L118" i="4"/>
  <c r="N32" i="4"/>
  <c r="M75" i="4"/>
  <c r="M136" i="4"/>
  <c r="M50" i="4"/>
  <c r="L93" i="4"/>
  <c r="N7" i="4"/>
  <c r="M74" i="4"/>
  <c r="M160" i="4"/>
  <c r="L117" i="4"/>
  <c r="N31" i="4"/>
  <c r="M169" i="4"/>
  <c r="L126" i="4"/>
  <c r="M83" i="4"/>
  <c r="N40" i="4"/>
  <c r="M171" i="4"/>
  <c r="L128" i="4"/>
  <c r="M85" i="4"/>
  <c r="N42" i="4"/>
  <c r="M141" i="4"/>
  <c r="L98" i="4"/>
  <c r="M55" i="4"/>
  <c r="N12" i="4"/>
  <c r="L122" i="4"/>
  <c r="M165" i="4"/>
  <c r="M79" i="4"/>
  <c r="N36" i="4"/>
  <c r="L90" i="4"/>
  <c r="M47" i="4"/>
  <c r="N4" i="4"/>
  <c r="M152" i="4"/>
  <c r="M66" i="4"/>
  <c r="L109" i="4"/>
  <c r="N23" i="4"/>
  <c r="M142" i="4"/>
  <c r="M56" i="4"/>
  <c r="N13" i="4"/>
  <c r="L99" i="4"/>
  <c r="M154" i="4"/>
  <c r="L111" i="4"/>
  <c r="M68" i="4"/>
  <c r="N25" i="4"/>
  <c r="M172" i="4"/>
  <c r="M86" i="4"/>
  <c r="L129" i="4"/>
  <c r="N43" i="4"/>
  <c r="M140" i="4"/>
  <c r="M54" i="4"/>
  <c r="L97" i="4"/>
  <c r="N11" i="4"/>
  <c r="M155" i="4"/>
  <c r="L112" i="4"/>
  <c r="M69" i="4"/>
  <c r="N26" i="4"/>
  <c r="L106" i="4"/>
  <c r="M149" i="4"/>
  <c r="M63" i="4"/>
  <c r="N20" i="4"/>
  <c r="N165" i="4" l="1"/>
  <c r="M122" i="4"/>
  <c r="N79" i="4"/>
  <c r="O36" i="4"/>
  <c r="N160" i="4"/>
  <c r="M117" i="4"/>
  <c r="O31" i="4"/>
  <c r="N74" i="4"/>
  <c r="M95" i="4"/>
  <c r="N138" i="4"/>
  <c r="N52" i="4"/>
  <c r="O9" i="4"/>
  <c r="N163" i="4"/>
  <c r="M120" i="4"/>
  <c r="N77" i="4"/>
  <c r="O34" i="4"/>
  <c r="N167" i="4"/>
  <c r="M124" i="4"/>
  <c r="N81" i="4"/>
  <c r="O38" i="4"/>
  <c r="N147" i="4"/>
  <c r="M104" i="4"/>
  <c r="N61" i="4"/>
  <c r="O18" i="4"/>
  <c r="N166" i="4"/>
  <c r="N80" i="4"/>
  <c r="O37" i="4"/>
  <c r="M123" i="4"/>
  <c r="N135" i="4"/>
  <c r="N49" i="4"/>
  <c r="O6" i="4"/>
  <c r="M92" i="4"/>
  <c r="N156" i="4"/>
  <c r="M113" i="4"/>
  <c r="O27" i="4"/>
  <c r="N70" i="4"/>
  <c r="N134" i="4"/>
  <c r="M91" i="4"/>
  <c r="N48" i="4"/>
  <c r="O5" i="4"/>
  <c r="N144" i="4"/>
  <c r="M101" i="4"/>
  <c r="O15" i="4"/>
  <c r="N58" i="4"/>
  <c r="N170" i="4"/>
  <c r="M127" i="4"/>
  <c r="N84" i="4"/>
  <c r="O41" i="4"/>
  <c r="N137" i="4"/>
  <c r="N51" i="4"/>
  <c r="O8" i="4"/>
  <c r="M94" i="4"/>
  <c r="N149" i="4"/>
  <c r="M106" i="4"/>
  <c r="N63" i="4"/>
  <c r="O20" i="4"/>
  <c r="N155" i="4"/>
  <c r="M112" i="4"/>
  <c r="N69" i="4"/>
  <c r="O26" i="4"/>
  <c r="N140" i="4"/>
  <c r="M97" i="4"/>
  <c r="N54" i="4"/>
  <c r="O11" i="4"/>
  <c r="N172" i="4"/>
  <c r="M129" i="4"/>
  <c r="N86" i="4"/>
  <c r="O43" i="4"/>
  <c r="N154" i="4"/>
  <c r="M111" i="4"/>
  <c r="O25" i="4"/>
  <c r="N68" i="4"/>
  <c r="M109" i="4"/>
  <c r="O23" i="4"/>
  <c r="N152" i="4"/>
  <c r="N66" i="4"/>
  <c r="M90" i="4"/>
  <c r="N47" i="4"/>
  <c r="O4" i="4"/>
  <c r="N161" i="4"/>
  <c r="N75" i="4"/>
  <c r="M118" i="4"/>
  <c r="O32" i="4"/>
  <c r="N145" i="4"/>
  <c r="N59" i="4"/>
  <c r="O16" i="4"/>
  <c r="M102" i="4"/>
  <c r="N141" i="4"/>
  <c r="M98" i="4"/>
  <c r="N55" i="4"/>
  <c r="O12" i="4"/>
  <c r="N169" i="4"/>
  <c r="M126" i="4"/>
  <c r="N83" i="4"/>
  <c r="O40" i="4"/>
  <c r="N136" i="4"/>
  <c r="M93" i="4"/>
  <c r="O7" i="4"/>
  <c r="N50" i="4"/>
  <c r="M125" i="4"/>
  <c r="N168" i="4"/>
  <c r="O39" i="4"/>
  <c r="N82" i="4"/>
  <c r="N151" i="4"/>
  <c r="N65" i="4"/>
  <c r="M108" i="4"/>
  <c r="O22" i="4"/>
  <c r="N164" i="4"/>
  <c r="M121" i="4"/>
  <c r="O35" i="4"/>
  <c r="N78" i="4"/>
  <c r="N159" i="4"/>
  <c r="N73" i="4"/>
  <c r="O30" i="4"/>
  <c r="M116" i="4"/>
  <c r="N150" i="4"/>
  <c r="M107" i="4"/>
  <c r="N64" i="4"/>
  <c r="O21" i="4"/>
  <c r="N139" i="4"/>
  <c r="M96" i="4"/>
  <c r="N53" i="4"/>
  <c r="O10" i="4"/>
  <c r="N57" i="4"/>
  <c r="N143" i="4"/>
  <c r="O14" i="4"/>
  <c r="M100" i="4"/>
  <c r="N157" i="4"/>
  <c r="M114" i="4"/>
  <c r="N71" i="4"/>
  <c r="O28" i="4"/>
  <c r="N148" i="4"/>
  <c r="M105" i="4"/>
  <c r="N62" i="4"/>
  <c r="O19" i="4"/>
  <c r="N146" i="4"/>
  <c r="M103" i="4"/>
  <c r="N60" i="4"/>
  <c r="O17" i="4"/>
  <c r="N158" i="4"/>
  <c r="M115" i="4"/>
  <c r="N72" i="4"/>
  <c r="O29" i="4"/>
  <c r="N162" i="4"/>
  <c r="M119" i="4"/>
  <c r="O33" i="4"/>
  <c r="N76" i="4"/>
  <c r="N142" i="4"/>
  <c r="M99" i="4"/>
  <c r="N56" i="4"/>
  <c r="O13" i="4"/>
  <c r="N171" i="4"/>
  <c r="M128" i="4"/>
  <c r="N85" i="4"/>
  <c r="O42" i="4"/>
  <c r="N153" i="4"/>
  <c r="N67" i="4"/>
  <c r="M110" i="4"/>
  <c r="O24" i="4"/>
  <c r="O162" i="4" l="1"/>
  <c r="N119" i="4"/>
  <c r="O76" i="4"/>
  <c r="P33" i="4"/>
  <c r="O143" i="4"/>
  <c r="O57" i="4"/>
  <c r="N100" i="4"/>
  <c r="P14" i="4"/>
  <c r="O159" i="4"/>
  <c r="O73" i="4"/>
  <c r="N116" i="4"/>
  <c r="P30" i="4"/>
  <c r="O164" i="4"/>
  <c r="N121" i="4"/>
  <c r="O78" i="4"/>
  <c r="P35" i="4"/>
  <c r="O168" i="4"/>
  <c r="N125" i="4"/>
  <c r="O82" i="4"/>
  <c r="P39" i="4"/>
  <c r="N93" i="4"/>
  <c r="O136" i="4"/>
  <c r="P7" i="4"/>
  <c r="O50" i="4"/>
  <c r="O145" i="4"/>
  <c r="O59" i="4"/>
  <c r="P16" i="4"/>
  <c r="N102" i="4"/>
  <c r="O152" i="4"/>
  <c r="N109" i="4"/>
  <c r="P23" i="4"/>
  <c r="O66" i="4"/>
  <c r="O172" i="4"/>
  <c r="N129" i="4"/>
  <c r="O86" i="4"/>
  <c r="P43" i="4"/>
  <c r="N97" i="4"/>
  <c r="O140" i="4"/>
  <c r="O54" i="4"/>
  <c r="P11" i="4"/>
  <c r="O155" i="4"/>
  <c r="O69" i="4"/>
  <c r="P26" i="4"/>
  <c r="N112" i="4"/>
  <c r="O149" i="4"/>
  <c r="N106" i="4"/>
  <c r="O63" i="4"/>
  <c r="P20" i="4"/>
  <c r="O170" i="4"/>
  <c r="N127" i="4"/>
  <c r="P41" i="4"/>
  <c r="O84" i="4"/>
  <c r="O134" i="4"/>
  <c r="N91" i="4"/>
  <c r="P5" i="4"/>
  <c r="O48" i="4"/>
  <c r="O61" i="4"/>
  <c r="O147" i="4"/>
  <c r="N104" i="4"/>
  <c r="P18" i="4"/>
  <c r="O167" i="4"/>
  <c r="N124" i="4"/>
  <c r="O81" i="4"/>
  <c r="P38" i="4"/>
  <c r="O77" i="4"/>
  <c r="O163" i="4"/>
  <c r="N120" i="4"/>
  <c r="P34" i="4"/>
  <c r="O138" i="4"/>
  <c r="N95" i="4"/>
  <c r="O52" i="4"/>
  <c r="P9" i="4"/>
  <c r="O165" i="4"/>
  <c r="N122" i="4"/>
  <c r="O79" i="4"/>
  <c r="P36" i="4"/>
  <c r="O153" i="4"/>
  <c r="O67" i="4"/>
  <c r="N110" i="4"/>
  <c r="P24" i="4"/>
  <c r="O171" i="4"/>
  <c r="N128" i="4"/>
  <c r="O85" i="4"/>
  <c r="P42" i="4"/>
  <c r="N99" i="4"/>
  <c r="O142" i="4"/>
  <c r="P13" i="4"/>
  <c r="O56" i="4"/>
  <c r="N115" i="4"/>
  <c r="O158" i="4"/>
  <c r="P29" i="4"/>
  <c r="O72" i="4"/>
  <c r="O146" i="4"/>
  <c r="N103" i="4"/>
  <c r="O60" i="4"/>
  <c r="P17" i="4"/>
  <c r="O148" i="4"/>
  <c r="N105" i="4"/>
  <c r="O62" i="4"/>
  <c r="P19" i="4"/>
  <c r="O157" i="4"/>
  <c r="N114" i="4"/>
  <c r="O71" i="4"/>
  <c r="P28" i="4"/>
  <c r="O139" i="4"/>
  <c r="O53" i="4"/>
  <c r="P10" i="4"/>
  <c r="N96" i="4"/>
  <c r="N107" i="4"/>
  <c r="O150" i="4"/>
  <c r="P21" i="4"/>
  <c r="O64" i="4"/>
  <c r="O151" i="4"/>
  <c r="O65" i="4"/>
  <c r="N108" i="4"/>
  <c r="P22" i="4"/>
  <c r="O169" i="4"/>
  <c r="N126" i="4"/>
  <c r="O83" i="4"/>
  <c r="P40" i="4"/>
  <c r="O141" i="4"/>
  <c r="N98" i="4"/>
  <c r="O55" i="4"/>
  <c r="P12" i="4"/>
  <c r="O161" i="4"/>
  <c r="O75" i="4"/>
  <c r="N118" i="4"/>
  <c r="P32" i="4"/>
  <c r="N90" i="4"/>
  <c r="P4" i="4"/>
  <c r="O47" i="4"/>
  <c r="O154" i="4"/>
  <c r="N111" i="4"/>
  <c r="O68" i="4"/>
  <c r="P25" i="4"/>
  <c r="O51" i="4"/>
  <c r="O137" i="4"/>
  <c r="N94" i="4"/>
  <c r="P8" i="4"/>
  <c r="O144" i="4"/>
  <c r="N101" i="4"/>
  <c r="P15" i="4"/>
  <c r="O58" i="4"/>
  <c r="O156" i="4"/>
  <c r="N113" i="4"/>
  <c r="O70" i="4"/>
  <c r="P27" i="4"/>
  <c r="O135" i="4"/>
  <c r="N92" i="4"/>
  <c r="O49" i="4"/>
  <c r="P6" i="4"/>
  <c r="N123" i="4"/>
  <c r="O166" i="4"/>
  <c r="P37" i="4"/>
  <c r="O80" i="4"/>
  <c r="O160" i="4"/>
  <c r="N117" i="4"/>
  <c r="P31" i="4"/>
  <c r="O74" i="4"/>
  <c r="P126" i="4" l="1"/>
  <c r="O126" i="4"/>
  <c r="P169" i="4"/>
  <c r="P83" i="4"/>
  <c r="P157" i="4"/>
  <c r="P114" i="4"/>
  <c r="O114" i="4"/>
  <c r="P71" i="4"/>
  <c r="P171" i="4"/>
  <c r="P128" i="4"/>
  <c r="Q128" i="4" s="1"/>
  <c r="O128" i="4"/>
  <c r="P85" i="4"/>
  <c r="P138" i="4"/>
  <c r="P52" i="4"/>
  <c r="O95" i="4"/>
  <c r="P95" i="4"/>
  <c r="Q95" i="4" s="1"/>
  <c r="P167" i="4"/>
  <c r="P124" i="4"/>
  <c r="Q124" i="4" s="1"/>
  <c r="O124" i="4"/>
  <c r="P81" i="4"/>
  <c r="P172" i="4"/>
  <c r="P129" i="4"/>
  <c r="Q129" i="4" s="1"/>
  <c r="O129" i="4"/>
  <c r="P86" i="4"/>
  <c r="P168" i="4"/>
  <c r="P82" i="4"/>
  <c r="P125" i="4"/>
  <c r="O125" i="4"/>
  <c r="P164" i="4"/>
  <c r="O121" i="4"/>
  <c r="P78" i="4"/>
  <c r="P121" i="4"/>
  <c r="Q121" i="4" s="1"/>
  <c r="P159" i="4"/>
  <c r="P116" i="4"/>
  <c r="Q116" i="4" s="1"/>
  <c r="O116" i="4"/>
  <c r="P73" i="4"/>
  <c r="P76" i="4"/>
  <c r="P119" i="4"/>
  <c r="Q119" i="4" s="1"/>
  <c r="O119" i="4"/>
  <c r="P162" i="4"/>
  <c r="P92" i="4"/>
  <c r="O92" i="4"/>
  <c r="P135" i="4"/>
  <c r="P49" i="4"/>
  <c r="P156" i="4"/>
  <c r="O113" i="4"/>
  <c r="P70" i="4"/>
  <c r="P113" i="4"/>
  <c r="Q113" i="4" s="1"/>
  <c r="P137" i="4"/>
  <c r="P94" i="4"/>
  <c r="Q94" i="4" s="1"/>
  <c r="O94" i="4"/>
  <c r="P51" i="4"/>
  <c r="P154" i="4"/>
  <c r="P68" i="4"/>
  <c r="O111" i="4"/>
  <c r="P111" i="4"/>
  <c r="Q111" i="4" s="1"/>
  <c r="P150" i="4"/>
  <c r="P107" i="4"/>
  <c r="Q107" i="4" s="1"/>
  <c r="O107" i="4"/>
  <c r="P64" i="4"/>
  <c r="P139" i="4"/>
  <c r="P96" i="4"/>
  <c r="Q96" i="4" s="1"/>
  <c r="O96" i="4"/>
  <c r="P53" i="4"/>
  <c r="P158" i="4"/>
  <c r="P115" i="4"/>
  <c r="Q115" i="4" s="1"/>
  <c r="O115" i="4"/>
  <c r="P72" i="4"/>
  <c r="P142" i="4"/>
  <c r="P99" i="4"/>
  <c r="Q99" i="4" s="1"/>
  <c r="O99" i="4"/>
  <c r="P56" i="4"/>
  <c r="P134" i="4"/>
  <c r="P91" i="4"/>
  <c r="Q91" i="4" s="1"/>
  <c r="O91" i="4"/>
  <c r="P48" i="4"/>
  <c r="O127" i="4"/>
  <c r="P170" i="4"/>
  <c r="P84" i="4"/>
  <c r="P127" i="4"/>
  <c r="Q127" i="4" s="1"/>
  <c r="P155" i="4"/>
  <c r="P112" i="4"/>
  <c r="Q112" i="4" s="1"/>
  <c r="O112" i="4"/>
  <c r="P69" i="4"/>
  <c r="P152" i="4"/>
  <c r="P109" i="4"/>
  <c r="P66" i="4"/>
  <c r="O109" i="4"/>
  <c r="P145" i="4"/>
  <c r="P102" i="4"/>
  <c r="Q102" i="4" s="1"/>
  <c r="O102" i="4"/>
  <c r="P59" i="4"/>
  <c r="P136" i="4"/>
  <c r="P93" i="4"/>
  <c r="P50" i="4"/>
  <c r="O93" i="4"/>
  <c r="P161" i="4"/>
  <c r="P118" i="4"/>
  <c r="Q118" i="4" s="1"/>
  <c r="O118" i="4"/>
  <c r="P75" i="4"/>
  <c r="P146" i="4"/>
  <c r="P60" i="4"/>
  <c r="O103" i="4"/>
  <c r="P103" i="4"/>
  <c r="Q103" i="4" s="1"/>
  <c r="P110" i="4"/>
  <c r="O110" i="4"/>
  <c r="P153" i="4"/>
  <c r="P67" i="4"/>
  <c r="P147" i="4"/>
  <c r="P104" i="4"/>
  <c r="Q104" i="4" s="1"/>
  <c r="O104" i="4"/>
  <c r="P61" i="4"/>
  <c r="P143" i="4"/>
  <c r="P100" i="4"/>
  <c r="Q100" i="4" s="1"/>
  <c r="O100" i="4"/>
  <c r="P57" i="4"/>
  <c r="P160" i="4"/>
  <c r="P117" i="4"/>
  <c r="P74" i="4"/>
  <c r="O117" i="4"/>
  <c r="P166" i="4"/>
  <c r="P123" i="4"/>
  <c r="Q123" i="4" s="1"/>
  <c r="O123" i="4"/>
  <c r="P80" i="4"/>
  <c r="P144" i="4"/>
  <c r="P101" i="4"/>
  <c r="P58" i="4"/>
  <c r="O101" i="4"/>
  <c r="P90" i="4"/>
  <c r="O90" i="4"/>
  <c r="P47" i="4"/>
  <c r="P141" i="4"/>
  <c r="P98" i="4"/>
  <c r="O98" i="4"/>
  <c r="P55" i="4"/>
  <c r="P151" i="4"/>
  <c r="P108" i="4"/>
  <c r="O108" i="4"/>
  <c r="P65" i="4"/>
  <c r="P148" i="4"/>
  <c r="O105" i="4"/>
  <c r="P62" i="4"/>
  <c r="P105" i="4"/>
  <c r="Q105" i="4" s="1"/>
  <c r="P165" i="4"/>
  <c r="P122" i="4"/>
  <c r="O122" i="4"/>
  <c r="P79" i="4"/>
  <c r="P163" i="4"/>
  <c r="P120" i="4"/>
  <c r="O120" i="4"/>
  <c r="P77" i="4"/>
  <c r="P149" i="4"/>
  <c r="P106" i="4"/>
  <c r="O106" i="4"/>
  <c r="P63" i="4"/>
  <c r="P140" i="4"/>
  <c r="O97" i="4"/>
  <c r="P54" i="4"/>
  <c r="P97" i="4"/>
  <c r="Q97" i="4" s="1"/>
  <c r="Q125" i="4" l="1"/>
  <c r="Q101" i="4"/>
  <c r="Q117" i="4"/>
  <c r="Q109" i="4"/>
  <c r="Q114" i="4"/>
  <c r="Q93" i="4"/>
  <c r="Q106" i="4"/>
  <c r="Q120" i="4"/>
  <c r="Q122" i="4"/>
  <c r="Q108" i="4"/>
  <c r="Q98" i="4"/>
  <c r="Q90" i="4"/>
  <c r="Q110" i="4"/>
  <c r="Q92" i="4"/>
  <c r="Q126" i="4"/>
</calcChain>
</file>

<file path=xl/sharedStrings.xml><?xml version="1.0" encoding="utf-8"?>
<sst xmlns="http://schemas.openxmlformats.org/spreadsheetml/2006/main" count="1191" uniqueCount="1034">
  <si>
    <t>AC</t>
  </si>
  <si>
    <t>Alternating Current</t>
  </si>
  <si>
    <t>ACCU</t>
  </si>
  <si>
    <t>Audio Communications Control Unit</t>
  </si>
  <si>
    <t>ACIC</t>
  </si>
  <si>
    <t>Auxiliary Control Isolating Cock</t>
  </si>
  <si>
    <t>ADD</t>
  </si>
  <si>
    <t>Automatic Dropping Device</t>
  </si>
  <si>
    <t>AGATE</t>
  </si>
  <si>
    <t>Advanced Generic Alstom Transport Electonics (Controls the tractions converter)</t>
  </si>
  <si>
    <t>APC</t>
  </si>
  <si>
    <t>Automatic pantograph control</t>
  </si>
  <si>
    <t>ATOC</t>
  </si>
  <si>
    <t>Association of Train Operating Companies</t>
  </si>
  <si>
    <t>AWS</t>
  </si>
  <si>
    <t>Automatic Warning System</t>
  </si>
  <si>
    <t>BA</t>
  </si>
  <si>
    <t>Bogie actuator</t>
  </si>
  <si>
    <t>BCC</t>
  </si>
  <si>
    <t>Brake Control Computer</t>
  </si>
  <si>
    <t>BFL</t>
  </si>
  <si>
    <t>Brake fault light</t>
  </si>
  <si>
    <t>BIC</t>
  </si>
  <si>
    <t>Brake isolation car</t>
  </si>
  <si>
    <t xml:space="preserve">BKCC </t>
  </si>
  <si>
    <t>Brake control computer</t>
  </si>
  <si>
    <t>BOS</t>
  </si>
  <si>
    <t>broken outer skin</t>
  </si>
  <si>
    <t>BP</t>
  </si>
  <si>
    <t>Brake Pipe</t>
  </si>
  <si>
    <t>BPB</t>
  </si>
  <si>
    <t>Backup position transducer bogie</t>
  </si>
  <si>
    <t>CAPEd</t>
  </si>
  <si>
    <t>Cancelled At Point of Entry</t>
  </si>
  <si>
    <t>CaSL</t>
  </si>
  <si>
    <t>Cancellations &amp; Significant Lateness</t>
  </si>
  <si>
    <t>CAT</t>
  </si>
  <si>
    <t>Create amazing train</t>
  </si>
  <si>
    <t>CDAS</t>
  </si>
  <si>
    <t>Connected Driver Advisory System</t>
  </si>
  <si>
    <t xml:space="preserve">CDL </t>
  </si>
  <si>
    <t>Central door locking</t>
  </si>
  <si>
    <t>CETs</t>
  </si>
  <si>
    <t>CPV</t>
  </si>
  <si>
    <t>CMD</t>
  </si>
  <si>
    <t>Current monitoring device</t>
  </si>
  <si>
    <t>CVS</t>
  </si>
  <si>
    <t xml:space="preserve">Constant Voltage Supply (Takes the alternating frequency andvolatge energy supplied by the engine and transforms it into the </t>
  </si>
  <si>
    <t>DAG</t>
  </si>
  <si>
    <t>Delay Attribution Guide</t>
  </si>
  <si>
    <t>DC</t>
  </si>
  <si>
    <t>Direct Current</t>
  </si>
  <si>
    <t>DCU</t>
  </si>
  <si>
    <t>Door control unit</t>
  </si>
  <si>
    <t>DFC</t>
  </si>
  <si>
    <t>DHS</t>
  </si>
  <si>
    <t>Down Holding Sidings - Sidings at Polmadie used for light maintenance</t>
  </si>
  <si>
    <t>DISCU</t>
  </si>
  <si>
    <t>.....Signalling compatibility unit</t>
  </si>
  <si>
    <t>DRA</t>
  </si>
  <si>
    <t>Driver reminder appliance</t>
  </si>
  <si>
    <t>DRU</t>
  </si>
  <si>
    <t>DRUP</t>
  </si>
  <si>
    <t>Driver unit pantograph</t>
  </si>
  <si>
    <t>DSD</t>
  </si>
  <si>
    <t>Drivers Safety Device</t>
  </si>
  <si>
    <t>DVR</t>
  </si>
  <si>
    <t>Driver</t>
  </si>
  <si>
    <t>ELR</t>
  </si>
  <si>
    <t>Engineering Line Reference</t>
  </si>
  <si>
    <t>EPS</t>
  </si>
  <si>
    <t>ESG</t>
  </si>
  <si>
    <t>Engineering Service Group</t>
  </si>
  <si>
    <t>ESR</t>
  </si>
  <si>
    <t>Emergency Speed Restriction</t>
  </si>
  <si>
    <t>ETCS</t>
  </si>
  <si>
    <t>European Train Control System</t>
  </si>
  <si>
    <t>ETS</t>
  </si>
  <si>
    <t>Electric Train Supply</t>
  </si>
  <si>
    <t>ETU</t>
  </si>
  <si>
    <t>Emergency Talkback Unit</t>
  </si>
  <si>
    <t>FlP</t>
  </si>
  <si>
    <t>Factory Instrumentation Protocol</t>
  </si>
  <si>
    <t>FMI</t>
  </si>
  <si>
    <t>Factory/Field Modification Instruction</t>
  </si>
  <si>
    <t>FSA</t>
  </si>
  <si>
    <t>Fault still apparent</t>
  </si>
  <si>
    <t>FTR</t>
  </si>
  <si>
    <t>Full trip and reset</t>
  </si>
  <si>
    <t>GAU</t>
  </si>
  <si>
    <t>Guards Audio Unit</t>
  </si>
  <si>
    <t>GGCU</t>
  </si>
  <si>
    <t>GSM/GPS Control Unit</t>
  </si>
  <si>
    <t>GPS</t>
  </si>
  <si>
    <t>Global Positioning System</t>
  </si>
  <si>
    <t>GSM</t>
  </si>
  <si>
    <t>HABD</t>
  </si>
  <si>
    <t>Hot Axle Box Detector</t>
  </si>
  <si>
    <t>HPSS</t>
  </si>
  <si>
    <t>High Performance Switch System (Points)</t>
  </si>
  <si>
    <t>HOD</t>
  </si>
  <si>
    <t>Hold Off Device</t>
  </si>
  <si>
    <t>HVAC</t>
  </si>
  <si>
    <t>Heating, Ventilation and Air Conditioning</t>
  </si>
  <si>
    <t xml:space="preserve">HVCC </t>
  </si>
  <si>
    <t>Heating and vent control cab</t>
  </si>
  <si>
    <t>IR</t>
  </si>
  <si>
    <t>Incident Repair</t>
  </si>
  <si>
    <t>IOB</t>
  </si>
  <si>
    <t>Input / Output Box</t>
  </si>
  <si>
    <t>KTD</t>
  </si>
  <si>
    <t>Keep to Diagram</t>
  </si>
  <si>
    <t>LED</t>
  </si>
  <si>
    <t>Light Emitting Diode</t>
  </si>
  <si>
    <t>LOOU</t>
  </si>
  <si>
    <t>Locked out of use</t>
  </si>
  <si>
    <t>LRU</t>
  </si>
  <si>
    <t>Locomotive Radio Unit</t>
  </si>
  <si>
    <t>LTIR</t>
  </si>
  <si>
    <t>Lost time in running</t>
  </si>
  <si>
    <t>MAA</t>
  </si>
  <si>
    <t>Moving Annual Average</t>
  </si>
  <si>
    <t>MMR</t>
  </si>
  <si>
    <t>Minimum Maintainance Requirement</t>
  </si>
  <si>
    <t>MRP</t>
  </si>
  <si>
    <t>Main Reservoir Pipe</t>
  </si>
  <si>
    <t>MTIN</t>
  </si>
  <si>
    <t>Miles per Technical (TRUST) Incident</t>
  </si>
  <si>
    <t>NAS</t>
  </si>
  <si>
    <t>Net Advocacy Score</t>
  </si>
  <si>
    <t>NDT</t>
  </si>
  <si>
    <t>Non-disruptive testing</t>
  </si>
  <si>
    <t>NFF</t>
  </si>
  <si>
    <t>No Fault found</t>
  </si>
  <si>
    <t>NFW</t>
  </si>
  <si>
    <t>No Fresh Water (Toilet)</t>
  </si>
  <si>
    <t>NIR</t>
  </si>
  <si>
    <t>National Incident Review</t>
  </si>
  <si>
    <t>NPS</t>
  </si>
  <si>
    <t>National Passenger Survey</t>
  </si>
  <si>
    <t>NRN</t>
  </si>
  <si>
    <t>National radio network</t>
  </si>
  <si>
    <t>OCB</t>
  </si>
  <si>
    <t>open circuit breaker</t>
  </si>
  <si>
    <t>OHLE</t>
  </si>
  <si>
    <t>OverHead Line Equipment</t>
  </si>
  <si>
    <t>ONTOT</t>
  </si>
  <si>
    <t>Over Night Touch Out Train</t>
  </si>
  <si>
    <t>OTMR</t>
  </si>
  <si>
    <t>P/Break</t>
  </si>
  <si>
    <t>Parking break</t>
  </si>
  <si>
    <t>PA</t>
  </si>
  <si>
    <t>Public Address</t>
  </si>
  <si>
    <t>PCD</t>
  </si>
  <si>
    <t>Passive Centring Device (Pan Tilt Failure)</t>
  </si>
  <si>
    <t>PHBAT</t>
  </si>
  <si>
    <t>Person Hit By A Train</t>
  </si>
  <si>
    <t>PHC</t>
  </si>
  <si>
    <t>Periodic heavy cleaning</t>
  </si>
  <si>
    <t>PIDD</t>
  </si>
  <si>
    <t>Passenger Information During Disruption</t>
  </si>
  <si>
    <t>PIS</t>
  </si>
  <si>
    <t>Passenger Information System</t>
  </si>
  <si>
    <t>PODS</t>
  </si>
  <si>
    <t>Passenger Overload Data System</t>
  </si>
  <si>
    <t>PMTI</t>
  </si>
  <si>
    <t>Permanent Tilt Isolation Switch</t>
  </si>
  <si>
    <t>PPM</t>
  </si>
  <si>
    <t>Public Performance Measure</t>
  </si>
  <si>
    <t>PPRP</t>
  </si>
  <si>
    <t>Performance Planning Reform Process</t>
  </si>
  <si>
    <t>PRM-TSI</t>
  </si>
  <si>
    <t xml:space="preserve">Persons with Reduced Mobility Technical Specification for interoperability </t>
  </si>
  <si>
    <t>PSB</t>
  </si>
  <si>
    <t>Powered signal box</t>
  </si>
  <si>
    <t>PSR</t>
  </si>
  <si>
    <t>Permanent Speed Restriction</t>
  </si>
  <si>
    <t>PST</t>
  </si>
  <si>
    <t>Problem Solving Technique (Alstom Safety)</t>
  </si>
  <si>
    <t>PWM</t>
  </si>
  <si>
    <t>Power wave modulation</t>
  </si>
  <si>
    <t>RFT</t>
  </si>
  <si>
    <t>Request for Test</t>
  </si>
  <si>
    <t>RIU</t>
  </si>
  <si>
    <t>Relay interface unit</t>
  </si>
  <si>
    <t>RMS</t>
  </si>
  <si>
    <t>Reservations Management System</t>
  </si>
  <si>
    <t>RRR</t>
  </si>
  <si>
    <t>Rough ride reported</t>
  </si>
  <si>
    <t>RSE</t>
  </si>
  <si>
    <t>RSSB</t>
  </si>
  <si>
    <t>Rail Safety and Standards Board</t>
  </si>
  <si>
    <t>SAF</t>
  </si>
  <si>
    <t>Service Affecting Failure</t>
  </si>
  <si>
    <t>SCU</t>
  </si>
  <si>
    <t>Signalling compatibility unit</t>
  </si>
  <si>
    <t>SDO</t>
  </si>
  <si>
    <t>SMIS/PST</t>
  </si>
  <si>
    <t>Safety Management Info System / Personal Safety Training</t>
  </si>
  <si>
    <t>SOOC</t>
  </si>
  <si>
    <t>Stopped out of course</t>
  </si>
  <si>
    <t>SPAD</t>
  </si>
  <si>
    <t>Signal Passed At Danger</t>
  </si>
  <si>
    <t>SPAR</t>
  </si>
  <si>
    <t>Signal Passed At Red</t>
  </si>
  <si>
    <t>SPR</t>
  </si>
  <si>
    <t>SRT</t>
  </si>
  <si>
    <t>Section Running Time</t>
  </si>
  <si>
    <t>STSA</t>
  </si>
  <si>
    <t xml:space="preserve">Successor Train Service Agreement </t>
  </si>
  <si>
    <t>SUT</t>
  </si>
  <si>
    <t>Sensor Unit Tilting system (On leading bogie of Cars A and K)</t>
  </si>
  <si>
    <t>TAD</t>
  </si>
  <si>
    <t>Track access device (steps)</t>
  </si>
  <si>
    <t>TASS</t>
  </si>
  <si>
    <t>TBC</t>
  </si>
  <si>
    <t>Traction brake controller</t>
  </si>
  <si>
    <t>TCC</t>
  </si>
  <si>
    <t>Train Care Centre</t>
  </si>
  <si>
    <t>TCS</t>
  </si>
  <si>
    <t>Train control system</t>
  </si>
  <si>
    <t>TMC</t>
  </si>
  <si>
    <t>TMCC</t>
  </si>
  <si>
    <t>Train Management Car Controller</t>
  </si>
  <si>
    <t>TMDD</t>
  </si>
  <si>
    <t>Train Management Driver Display</t>
  </si>
  <si>
    <t>TMDU</t>
  </si>
  <si>
    <t>Train Management Driver Unit</t>
  </si>
  <si>
    <t>TMRT</t>
  </si>
  <si>
    <t>Train management remote terminal</t>
  </si>
  <si>
    <t>TMS</t>
  </si>
  <si>
    <t>Train management system</t>
  </si>
  <si>
    <t>TPC</t>
  </si>
  <si>
    <t>Tilt Pump Cycle</t>
  </si>
  <si>
    <t>TPWS</t>
  </si>
  <si>
    <t>Train Protection and Warning System</t>
  </si>
  <si>
    <t>TSA</t>
  </si>
  <si>
    <t xml:space="preserve">Train Service Agreement (NB Superceeded by STSA) </t>
  </si>
  <si>
    <t>TSN</t>
  </si>
  <si>
    <t>Train Service Number</t>
  </si>
  <si>
    <t>TSP</t>
  </si>
  <si>
    <t>Train Service Provider</t>
  </si>
  <si>
    <t>TSR</t>
  </si>
  <si>
    <t>Temporary Speed Restriction</t>
  </si>
  <si>
    <t>TTP</t>
  </si>
  <si>
    <t>Train Tilting Processor (One in each cab)</t>
  </si>
  <si>
    <t>TVC</t>
  </si>
  <si>
    <t>TASS vital computer</t>
  </si>
  <si>
    <t>UAT</t>
  </si>
  <si>
    <t>Ultrasonic axle testing or Universal Access Toilet</t>
  </si>
  <si>
    <t>USRD</t>
  </si>
  <si>
    <t>Urgent Saftey Related Diagnostics (Bombardier Safety)</t>
  </si>
  <si>
    <t>VCB</t>
  </si>
  <si>
    <t>Vacuum Circuit Breaker</t>
  </si>
  <si>
    <t>VCD</t>
  </si>
  <si>
    <t>Voltage monitoring device</t>
  </si>
  <si>
    <t>VMI</t>
  </si>
  <si>
    <t>Vehicle Maintenance Instruction</t>
  </si>
  <si>
    <t>VMS</t>
  </si>
  <si>
    <t>Virgin Middleware System</t>
  </si>
  <si>
    <t>VO</t>
  </si>
  <si>
    <t>Variation Order</t>
  </si>
  <si>
    <t>VSTP</t>
  </si>
  <si>
    <t>Very Short Term Planning</t>
  </si>
  <si>
    <t>VTP</t>
  </si>
  <si>
    <t>Vehicle Tilt Processor (One on each vehicle)</t>
  </si>
  <si>
    <t>WCML</t>
  </si>
  <si>
    <t>West Coast Main Line</t>
  </si>
  <si>
    <t>WSCC</t>
  </si>
  <si>
    <t>Wheelslide Control Computer</t>
  </si>
  <si>
    <t>WSP</t>
  </si>
  <si>
    <t>Wheel slide protection</t>
  </si>
  <si>
    <t>WTF</t>
  </si>
  <si>
    <t>Waste Tank Full (toilet)</t>
  </si>
  <si>
    <t>Abbreviation</t>
  </si>
  <si>
    <t>Detail</t>
  </si>
  <si>
    <t>Network Rail Jargon Buster</t>
  </si>
  <si>
    <t>https://www.safety.networkrail.co.uk/Services/Jargon-Buster/A</t>
  </si>
  <si>
    <t>DFT</t>
  </si>
  <si>
    <t>Department For Transport</t>
  </si>
  <si>
    <t>WB1</t>
  </si>
  <si>
    <t>SRS</t>
  </si>
  <si>
    <t>RTS</t>
  </si>
  <si>
    <t>Defect Clearance</t>
  </si>
  <si>
    <t>Return To Service</t>
  </si>
  <si>
    <t>Wembley Depot</t>
  </si>
  <si>
    <t>OY</t>
  </si>
  <si>
    <t>Oxeley Depot</t>
  </si>
  <si>
    <t>Reduced handover arrangement - no fault found therefore money saving to just do a visual examination</t>
  </si>
  <si>
    <r>
      <t>Driver unit</t>
    </r>
    <r>
      <rPr>
        <sz val="10"/>
        <rFont val="Arial"/>
        <family val="2"/>
      </rPr>
      <t xml:space="preserve"> </t>
    </r>
  </si>
  <si>
    <t>Extra Notes</t>
  </si>
  <si>
    <t>SOD</t>
  </si>
  <si>
    <t>Start of Day</t>
  </si>
  <si>
    <t>EOD</t>
  </si>
  <si>
    <t>End of Day</t>
  </si>
  <si>
    <t>ECO</t>
  </si>
  <si>
    <t>Eng Chg Order</t>
  </si>
  <si>
    <t>RCM</t>
  </si>
  <si>
    <t>Reliability Centred-Maintenance</t>
  </si>
  <si>
    <t>Remote Condition Monitoring</t>
  </si>
  <si>
    <t>IWA</t>
  </si>
  <si>
    <t>COSS</t>
  </si>
  <si>
    <t>Route Support Engineer</t>
  </si>
  <si>
    <t>Controller of Site Safety</t>
  </si>
  <si>
    <t>PICOP</t>
  </si>
  <si>
    <t>Person In Charge Of Possession</t>
  </si>
  <si>
    <t>ES</t>
  </si>
  <si>
    <t>Engineering Supervisor</t>
  </si>
  <si>
    <t>Safe Work Leader</t>
  </si>
  <si>
    <t>SWL</t>
  </si>
  <si>
    <t>ATWS</t>
  </si>
  <si>
    <t>Automatic Train Warning System</t>
  </si>
  <si>
    <t>AHBC</t>
  </si>
  <si>
    <t>Automatic Half-Barrier (Level) Crossing</t>
  </si>
  <si>
    <t>ABCL</t>
  </si>
  <si>
    <t>Automatic Barrier (Level) Crossing Locall Monitored</t>
  </si>
  <si>
    <t>AOCL</t>
  </si>
  <si>
    <t>Automatic Open (Local) Crossing Locally Monitored</t>
  </si>
  <si>
    <t>advanced passenger train</t>
  </si>
  <si>
    <t>tilt position sensor</t>
  </si>
  <si>
    <t>APT</t>
  </si>
  <si>
    <t>TPS</t>
  </si>
  <si>
    <t>way of monitoring what is happening to the train &amp; what they need to do to it</t>
  </si>
  <si>
    <t>SAP</t>
  </si>
  <si>
    <t>WON</t>
  </si>
  <si>
    <t>Weekly Operating Notice</t>
  </si>
  <si>
    <t>PON</t>
  </si>
  <si>
    <t>Periodly Operating Notice</t>
  </si>
  <si>
    <t>RCF</t>
  </si>
  <si>
    <t>VWC</t>
  </si>
  <si>
    <t>CSA</t>
  </si>
  <si>
    <t>ASLEF</t>
  </si>
  <si>
    <t>Associated Society of Locomotive Engineers and Firemen</t>
  </si>
  <si>
    <t>Virgin West Coast</t>
  </si>
  <si>
    <t>Customer Service Associate</t>
  </si>
  <si>
    <t>ORR</t>
  </si>
  <si>
    <t>RIR</t>
  </si>
  <si>
    <t>WCTL</t>
  </si>
  <si>
    <t>West Coast Train Line</t>
  </si>
  <si>
    <t>CSM</t>
  </si>
  <si>
    <t>FE</t>
  </si>
  <si>
    <t>FDM</t>
  </si>
  <si>
    <t>NRAP</t>
  </si>
  <si>
    <t xml:space="preserve">RSL </t>
  </si>
  <si>
    <t>NVR</t>
  </si>
  <si>
    <t>Common Safety Methods</t>
  </si>
  <si>
    <t>Office of Rail &amp; Road</t>
  </si>
  <si>
    <t>Network Rail Assurance Panel</t>
  </si>
  <si>
    <t>Fleet Engineer</t>
  </si>
  <si>
    <t>Fleet Duty Manager</t>
  </si>
  <si>
    <t>Scoring mechanism for eng chg</t>
  </si>
  <si>
    <t>Rolling Contact Fatigue</t>
  </si>
  <si>
    <t>SQL</t>
  </si>
  <si>
    <t>Structured Query Language</t>
  </si>
  <si>
    <t>Seat Reservation</t>
  </si>
  <si>
    <t>ANSI</t>
  </si>
  <si>
    <t>American National Standards Institute</t>
  </si>
  <si>
    <t>RDMS</t>
  </si>
  <si>
    <t>Relational Database Management System</t>
  </si>
  <si>
    <t>Rail Vehicle Accessibility Regulations</t>
  </si>
  <si>
    <t>RVAR</t>
  </si>
  <si>
    <t>Railway Interoperability Regulations</t>
  </si>
  <si>
    <t>SMS</t>
  </si>
  <si>
    <t>Safety Management System</t>
  </si>
  <si>
    <t xml:space="preserve">PRM </t>
  </si>
  <si>
    <t>Person of Reduced Mobility</t>
  </si>
  <si>
    <t>TSI</t>
  </si>
  <si>
    <t>Technical Specifications for Interoperability</t>
  </si>
  <si>
    <t>National Vehicle Register</t>
  </si>
  <si>
    <t>Rolling Stock Library</t>
  </si>
  <si>
    <t>Individual Working Alone</t>
  </si>
  <si>
    <t>OTP</t>
  </si>
  <si>
    <t>On Track Plant</t>
  </si>
  <si>
    <t>Reservation Management System</t>
  </si>
  <si>
    <t>Andover Computer Park (Computer Centre)</t>
  </si>
  <si>
    <t>ACP</t>
  </si>
  <si>
    <t>Birmingham Business Park (Computer Centre)</t>
  </si>
  <si>
    <t>BBP</t>
  </si>
  <si>
    <t>RMS log interpretation of F1 Manual Entry on TMS</t>
  </si>
  <si>
    <t>Repeat download of the same reservation details</t>
  </si>
  <si>
    <r>
      <t>RMS log interpretation of F4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Mission Entry on TMS</t>
    </r>
  </si>
  <si>
    <t>Not sure but unrelated to  actions of the TM</t>
  </si>
  <si>
    <t>DRS</t>
  </si>
  <si>
    <t>Direct Rail Services</t>
  </si>
  <si>
    <t>1= everything that isn't a 5 or 9</t>
  </si>
  <si>
    <t>9 = angloscot through New Street</t>
  </si>
  <si>
    <t>5 = empty stock (depot)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</si>
  <si>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</si>
  <si>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</si>
  <si>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</si>
  <si>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</si>
  <si>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</si>
  <si>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</si>
  <si>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</si>
  <si>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</si>
  <si>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</si>
  <si>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</si>
  <si>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</si>
  <si>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</si>
  <si>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</si>
  <si>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</si>
  <si>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</si>
  <si>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</si>
  <si>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</si>
  <si>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</si>
  <si>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</si>
  <si>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</si>
  <si>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</si>
  <si>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</si>
  <si>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</si>
  <si>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</si>
  <si>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</si>
  <si>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</si>
  <si>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Headcodes</t>
  </si>
  <si>
    <t>South to Euston</t>
  </si>
  <si>
    <t>BRLL</t>
  </si>
  <si>
    <t>Beacon Rail Leasing Limited</t>
  </si>
  <si>
    <t>GSM-R</t>
  </si>
  <si>
    <t>Global System for Mobile Communications for Railways</t>
  </si>
  <si>
    <t>Company Proposed Variation (to the TSA)</t>
  </si>
  <si>
    <t>SPV</t>
  </si>
  <si>
    <t>Supplier Proposed Variation (to TSA) (from Alstom/Bombardier)</t>
  </si>
  <si>
    <t>RIS</t>
  </si>
  <si>
    <t>Rail Industry Standards</t>
  </si>
  <si>
    <t>ISO</t>
  </si>
  <si>
    <t>International Standards Organisation</t>
  </si>
  <si>
    <t>IEC</t>
  </si>
  <si>
    <t>International Electrotechnical Commision</t>
  </si>
  <si>
    <t>S (status)</t>
  </si>
  <si>
    <t>In Service</t>
  </si>
  <si>
    <t>OCR</t>
  </si>
  <si>
    <t>WEEE</t>
  </si>
  <si>
    <t>Out of Course Repair</t>
  </si>
  <si>
    <t>Waste Electrical and Electronic Equipment</t>
  </si>
  <si>
    <t>EDD</t>
  </si>
  <si>
    <t>Electronic Door Display</t>
  </si>
  <si>
    <t>IP</t>
  </si>
  <si>
    <t>Ingress Protection (water/dust protection)</t>
  </si>
  <si>
    <t>ATO</t>
  </si>
  <si>
    <t>Automatic Train Operation</t>
  </si>
  <si>
    <t>ATP</t>
  </si>
  <si>
    <t>Automatic Train Protection</t>
  </si>
  <si>
    <t>BS EN</t>
  </si>
  <si>
    <t>British Standard  / European Norm</t>
  </si>
  <si>
    <t>CAPD</t>
  </si>
  <si>
    <t>Change Approval Database</t>
  </si>
  <si>
    <t>COSHH</t>
  </si>
  <si>
    <t>Control of Substances Hazardous to Health (Regulations)</t>
  </si>
  <si>
    <t>CZ</t>
  </si>
  <si>
    <t>Central Rivers Depot</t>
  </si>
  <si>
    <t>DDA</t>
  </si>
  <si>
    <t>Disability Discrimination Act</t>
  </si>
  <si>
    <t>DEMU</t>
  </si>
  <si>
    <t>Diesel Electric Multiple Unit</t>
  </si>
  <si>
    <t>DMU</t>
  </si>
  <si>
    <t>Diesel Multiple Unit</t>
  </si>
  <si>
    <t>DOS</t>
  </si>
  <si>
    <r>
      <t xml:space="preserve">Denial of Service </t>
    </r>
    <r>
      <rPr>
        <i/>
        <sz val="11"/>
        <rFont val="Calibri"/>
        <family val="2"/>
        <scheme val="minor"/>
      </rPr>
      <t>('brute force' cyber attack)</t>
    </r>
  </si>
  <si>
    <t>External Door Display</t>
  </si>
  <si>
    <t>ELDA</t>
  </si>
  <si>
    <t>Electrical Wiring Database</t>
  </si>
  <si>
    <t>EMC</t>
  </si>
  <si>
    <t>Electromagnetic Compatibility</t>
  </si>
  <si>
    <t>EMU</t>
  </si>
  <si>
    <t>Electric Multiple Unit</t>
  </si>
  <si>
    <t>FMEA</t>
  </si>
  <si>
    <t>Failure Modes Effects Analysis</t>
  </si>
  <si>
    <t>HAZOP</t>
  </si>
  <si>
    <t>Hazard and Operability Study</t>
  </si>
  <si>
    <t>Health and Safety at Work Act</t>
  </si>
  <si>
    <t>HSAWA</t>
  </si>
  <si>
    <t>LON</t>
  </si>
  <si>
    <t>Local Operating Network</t>
  </si>
  <si>
    <t>PIDS</t>
  </si>
  <si>
    <t>Passenger Information Display System</t>
  </si>
  <si>
    <t>WC</t>
  </si>
  <si>
    <t>NWC</t>
  </si>
  <si>
    <t>North Wales Coast</t>
  </si>
  <si>
    <t>MCR</t>
  </si>
  <si>
    <t>Manchester</t>
  </si>
  <si>
    <t>BTRoS</t>
  </si>
  <si>
    <t>Bombardier Transportation Electronic Division</t>
  </si>
  <si>
    <t>Rolling Stock Ownership Company</t>
  </si>
  <si>
    <t>ROSCO</t>
  </si>
  <si>
    <t>IQF</t>
  </si>
  <si>
    <t>Form used by SNC-L when acting as Voyager leasings technical support for EngChg.</t>
  </si>
  <si>
    <t>SNC-L(avalin)</t>
  </si>
  <si>
    <t>FMG</t>
  </si>
  <si>
    <t>Fleet Management Group</t>
  </si>
  <si>
    <t>RDG</t>
  </si>
  <si>
    <t>Overhead Line Equipment</t>
  </si>
  <si>
    <t>OLE</t>
  </si>
  <si>
    <t>IoT</t>
  </si>
  <si>
    <t>Toilet</t>
  </si>
  <si>
    <t>West Coast</t>
  </si>
  <si>
    <t xml:space="preserve">(North) Wales Coast </t>
  </si>
  <si>
    <t>Internet of Things - the network connectivity of computer devices embedded in everyday objects.</t>
  </si>
  <si>
    <t>DBM</t>
  </si>
  <si>
    <t>KPI</t>
  </si>
  <si>
    <t>Key Performance Index/Indicator</t>
  </si>
  <si>
    <t>Data Buffer Module</t>
  </si>
  <si>
    <t>TSSSA</t>
  </si>
  <si>
    <t>Technical Support and Spares Supply Agreement (with Hitachi)</t>
  </si>
  <si>
    <t>NROL</t>
  </si>
  <si>
    <t>ROLA</t>
  </si>
  <si>
    <t>TGA</t>
  </si>
  <si>
    <t>RHTT</t>
  </si>
  <si>
    <t>MPV</t>
  </si>
  <si>
    <t>Report of Low Adhesion (to rail)</t>
  </si>
  <si>
    <t>Traction Gel Applicator</t>
  </si>
  <si>
    <t>RailHead Treatment Train</t>
  </si>
  <si>
    <t>Multiple-Purpose Vehicle</t>
  </si>
  <si>
    <t>Network Rail Online Logistics</t>
  </si>
  <si>
    <t>RSID</t>
  </si>
  <si>
    <t>PQA</t>
  </si>
  <si>
    <t>Post Qualified (usually drivers)</t>
  </si>
  <si>
    <t>MEAT</t>
  </si>
  <si>
    <t>Most Economically Attractive Tender</t>
  </si>
  <si>
    <t>ABP</t>
  </si>
  <si>
    <t>Air Brake Pipe</t>
  </si>
  <si>
    <t>ACU</t>
  </si>
  <si>
    <t>Actuator Control Unit</t>
  </si>
  <si>
    <t>Analogue Control Unit</t>
  </si>
  <si>
    <t>AEIC</t>
  </si>
  <si>
    <t>Auxiliary Equipment Isolating Cock</t>
  </si>
  <si>
    <t>ASPIC</t>
  </si>
  <si>
    <t>Air Spring Isolating Cock</t>
  </si>
  <si>
    <t>ASUIC</t>
  </si>
  <si>
    <t>Air Suspension Isolating Cock</t>
  </si>
  <si>
    <t>BCP</t>
  </si>
  <si>
    <t>Brake Cylinder Pressure</t>
  </si>
  <si>
    <t>BCU</t>
  </si>
  <si>
    <t>Brake Control Unit</t>
  </si>
  <si>
    <t>BPIC</t>
  </si>
  <si>
    <t>Brake Pipe Isolating Cock</t>
  </si>
  <si>
    <t>BPSIC</t>
  </si>
  <si>
    <t>Brake Pipe Supply Isolating Cock</t>
  </si>
  <si>
    <t>BSRIC</t>
  </si>
  <si>
    <t>Brake Supply Reservoir Isolating Cock</t>
  </si>
  <si>
    <t>CCB</t>
  </si>
  <si>
    <t>Cab Cupboard</t>
  </si>
  <si>
    <t>DMSL</t>
  </si>
  <si>
    <t>Driving Motor Standard Luggage</t>
  </si>
  <si>
    <t>DMF</t>
  </si>
  <si>
    <t>Driving Motor First (Galley)</t>
  </si>
  <si>
    <t>Driving Motor Standard Luggage/Lavatory</t>
  </si>
  <si>
    <t>EP</t>
  </si>
  <si>
    <t>Electro Pneumatic</t>
  </si>
  <si>
    <t>GACB</t>
  </si>
  <si>
    <t>Galley Area Cupboard</t>
  </si>
  <si>
    <t>IS</t>
  </si>
  <si>
    <t>Intelligent System</t>
  </si>
  <si>
    <t>LSPB</t>
  </si>
  <si>
    <t>Local Start Push Button</t>
  </si>
  <si>
    <t>LTCB</t>
  </si>
  <si>
    <t>Low Tension Cupboard</t>
  </si>
  <si>
    <t>MR</t>
  </si>
  <si>
    <t>Main Reservoir</t>
  </si>
  <si>
    <t>MS(A)</t>
  </si>
  <si>
    <t>Motor Standard A (shop)</t>
  </si>
  <si>
    <t>MS(B)</t>
  </si>
  <si>
    <t>Motor Standard B</t>
  </si>
  <si>
    <t>NT</t>
  </si>
  <si>
    <t>Non Tilt</t>
  </si>
  <si>
    <t>PB</t>
  </si>
  <si>
    <t>Parking Brake</t>
  </si>
  <si>
    <t>PBC</t>
  </si>
  <si>
    <t>Power Brake Controller</t>
  </si>
  <si>
    <t>SRD</t>
  </si>
  <si>
    <t>Seat Reservation Display</t>
  </si>
  <si>
    <t>TACB</t>
  </si>
  <si>
    <t>Train Managers Area Cupboard</t>
  </si>
  <si>
    <t>TCA</t>
  </si>
  <si>
    <t>Track Circuit Actuator</t>
  </si>
  <si>
    <t>TLC</t>
  </si>
  <si>
    <t>Tilting Local Controller</t>
  </si>
  <si>
    <t>TLCADP</t>
  </si>
  <si>
    <t>Tilting Local Controller Adaptor Card</t>
  </si>
  <si>
    <t>TMCADP</t>
  </si>
  <si>
    <t>Tilting Master Controller Adaptor Card</t>
  </si>
  <si>
    <t>TPCU</t>
  </si>
  <si>
    <t>Tilting Power Control Unit</t>
  </si>
  <si>
    <t>TTCB</t>
  </si>
  <si>
    <t>Tilting Train Cupboard</t>
  </si>
  <si>
    <t>VIO</t>
  </si>
  <si>
    <t>Vehicle Input / Output (part of TMS)</t>
  </si>
  <si>
    <t>VCS</t>
  </si>
  <si>
    <t>Voice Communication System</t>
  </si>
  <si>
    <t>WiMAX</t>
  </si>
  <si>
    <t>Worldwide Interoperability for Microwave Access</t>
  </si>
  <si>
    <t>Controlled emission toilet/tank OR Contained effluent transfer systems</t>
  </si>
  <si>
    <t>Global System for Mobile Communications / Global Satellite Monitoring</t>
  </si>
  <si>
    <t>Tilt Authorisation Speed Supervision</t>
  </si>
  <si>
    <t>Tilting master controller</t>
  </si>
  <si>
    <t>RISAS</t>
  </si>
  <si>
    <t>Railway Industry Supplier Accreditation Scheme</t>
  </si>
  <si>
    <t>FTWCRL</t>
  </si>
  <si>
    <t>First Trenitalia West Coast Rail Limited</t>
  </si>
  <si>
    <t>WIN</t>
  </si>
  <si>
    <t>Water Incident Notification</t>
  </si>
  <si>
    <t>CFU</t>
  </si>
  <si>
    <t>Colony Forming Unit – a means of measuring the concentration of bacteria (relevant for AWC FMG A5 company standard; Provision of Water for Rail Vehicles).</t>
  </si>
  <si>
    <t>T-BWS</t>
  </si>
  <si>
    <t>Train-Based Water Systems</t>
  </si>
  <si>
    <t>G-BWS</t>
  </si>
  <si>
    <t>Ground-Based Water System</t>
  </si>
  <si>
    <t>BSI</t>
  </si>
  <si>
    <t>British Standards Institute</t>
  </si>
  <si>
    <t>HSE</t>
  </si>
  <si>
    <t>Health &amp; Safety Executive</t>
  </si>
  <si>
    <t>DCM</t>
  </si>
  <si>
    <t>Duty Control Manager</t>
  </si>
  <si>
    <t>DWI</t>
  </si>
  <si>
    <t>Drinking Water Inspectorate</t>
  </si>
  <si>
    <t>HPA</t>
  </si>
  <si>
    <t>Health Protection Agency</t>
  </si>
  <si>
    <t>EQA</t>
  </si>
  <si>
    <t>External/Environmental Quality Assessment</t>
  </si>
  <si>
    <t>ROGS</t>
  </si>
  <si>
    <t>Railways and Other Guided Transport Systems (Safety Regulations)</t>
  </si>
  <si>
    <t>RU SMS</t>
  </si>
  <si>
    <t>Railway Undertaking Safety Management System</t>
  </si>
  <si>
    <t>PEC</t>
  </si>
  <si>
    <t>Proposed Engineering Change</t>
  </si>
  <si>
    <t>FOC</t>
  </si>
  <si>
    <t>Freight Operating Company</t>
  </si>
  <si>
    <t>APIS</t>
  </si>
  <si>
    <t>Approval for Putting Into Service (probably)</t>
  </si>
  <si>
    <t>AB</t>
  </si>
  <si>
    <t>Assessment Body</t>
  </si>
  <si>
    <t>ALARP</t>
  </si>
  <si>
    <t>As Low And Reasonably Practical</t>
  </si>
  <si>
    <t>DeBo</t>
  </si>
  <si>
    <t>Designated Body</t>
  </si>
  <si>
    <t>ECM</t>
  </si>
  <si>
    <t>Entity In Charge of Maintenance</t>
  </si>
  <si>
    <t>ERA</t>
  </si>
  <si>
    <t>The European Rail Agency</t>
  </si>
  <si>
    <t>HMRI</t>
  </si>
  <si>
    <t>Her Majesty's Rail Inspectorate</t>
  </si>
  <si>
    <t>ICP</t>
  </si>
  <si>
    <t>Independent Competent Person</t>
  </si>
  <si>
    <t>NNTR</t>
  </si>
  <si>
    <t>Notified National Technical Rule (national standards that provide controls where, either a TSI does not exist, or there is an ‘open’ point within a TSI)</t>
  </si>
  <si>
    <t>NoBo</t>
  </si>
  <si>
    <t>Notified Body</t>
  </si>
  <si>
    <t>RAC</t>
  </si>
  <si>
    <t>Risk Acceptance Criteria</t>
  </si>
  <si>
    <t>Railway Group Standard</t>
  </si>
  <si>
    <t>RGS</t>
  </si>
  <si>
    <t>RU</t>
  </si>
  <si>
    <t>Railway Undertaking</t>
  </si>
  <si>
    <t>SFAIRP</t>
  </si>
  <si>
    <t>So Far As Is Reasonably Priced</t>
  </si>
  <si>
    <t>TEN</t>
  </si>
  <si>
    <t>Trans-European Network</t>
  </si>
  <si>
    <t>EC</t>
  </si>
  <si>
    <t>Engineering Change</t>
  </si>
  <si>
    <t>CBA</t>
  </si>
  <si>
    <t>Cost/Benefit Analysis</t>
  </si>
  <si>
    <t>VPF</t>
  </si>
  <si>
    <t>Value of Preventing a Fatality</t>
  </si>
  <si>
    <t>PTS</t>
  </si>
  <si>
    <t>Personal Track Safety Certificaiton</t>
  </si>
  <si>
    <t>Route Availability</t>
  </si>
  <si>
    <t>Vehical Maintenance System</t>
  </si>
  <si>
    <t>NPCCS</t>
  </si>
  <si>
    <t>Non-Passenger Carrying Coaching Stock (DVT)</t>
  </si>
  <si>
    <t>DVT</t>
  </si>
  <si>
    <t>Driving Van Trailer</t>
  </si>
  <si>
    <t>PCA</t>
  </si>
  <si>
    <t>Passenger Communication Apparatus</t>
  </si>
  <si>
    <t>DVD</t>
  </si>
  <si>
    <t>Drivers Vigilance Device</t>
  </si>
  <si>
    <t>TOPS</t>
  </si>
  <si>
    <t>VAR</t>
  </si>
  <si>
    <t>With regard to timetabling; variation</t>
  </si>
  <si>
    <t>CCS</t>
  </si>
  <si>
    <t>Control, Command and Signalling</t>
  </si>
  <si>
    <t>T&amp;RS</t>
  </si>
  <si>
    <t>Trains &amp; Rolling Stock</t>
  </si>
  <si>
    <t>Selective Door Operation(/Opening System)</t>
  </si>
  <si>
    <t>JTR</t>
  </si>
  <si>
    <t>Joint Technical Review</t>
  </si>
  <si>
    <t>BTMS</t>
  </si>
  <si>
    <t>Bombardier Transportation Maintenance System</t>
  </si>
  <si>
    <t>JFIR</t>
  </si>
  <si>
    <t>Joint Fleet Improvement Review</t>
  </si>
  <si>
    <t>AOB</t>
  </si>
  <si>
    <t>Any Other Business</t>
  </si>
  <si>
    <t>BAU</t>
  </si>
  <si>
    <t>Business As Usual</t>
  </si>
  <si>
    <t>COTS</t>
  </si>
  <si>
    <t>Components of the Shelf</t>
  </si>
  <si>
    <t>Technology Readiness Level</t>
  </si>
  <si>
    <t>TRL</t>
  </si>
  <si>
    <t>Service Provider/Provision Review/Revision</t>
  </si>
  <si>
    <t>EMA</t>
  </si>
  <si>
    <t>Emergency Management Agreement</t>
  </si>
  <si>
    <t>RAMS</t>
  </si>
  <si>
    <t>Reliability,  Availability, Maintainability, Safety</t>
  </si>
  <si>
    <t>k</t>
  </si>
  <si>
    <t>j</t>
  </si>
  <si>
    <t>h</t>
  </si>
  <si>
    <t>g-f</t>
  </si>
  <si>
    <t>u</t>
  </si>
  <si>
    <t>f</t>
  </si>
  <si>
    <t>e</t>
  </si>
  <si>
    <t>d</t>
  </si>
  <si>
    <t>c</t>
  </si>
  <si>
    <t>b</t>
  </si>
  <si>
    <t>a</t>
  </si>
  <si>
    <t>Set</t>
  </si>
  <si>
    <t>Set number</t>
  </si>
  <si>
    <t>Vehicle number</t>
  </si>
  <si>
    <t>PERIODS</t>
  </si>
  <si>
    <t>YEAR END</t>
  </si>
  <si>
    <t>Start Date</t>
  </si>
  <si>
    <t>FINANCIAL YEAR</t>
  </si>
  <si>
    <t>1995-96</t>
  </si>
  <si>
    <t>1996-97</t>
  </si>
  <si>
    <t>1997-98</t>
  </si>
  <si>
    <t>1998-99</t>
  </si>
  <si>
    <t>1999-2000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</si>
  <si>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</si>
  <si>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</si>
  <si>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</si>
  <si>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</si>
  <si>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</si>
  <si>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</si>
  <si>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</si>
  <si>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</si>
  <si>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</si>
  <si>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</si>
  <si>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</si>
  <si>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</si>
  <si>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</si>
  <si>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</si>
  <si>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</si>
  <si>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</si>
  <si>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</si>
  <si>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</si>
  <si>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</si>
  <si>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</si>
  <si>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</si>
  <si>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</si>
  <si>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</si>
  <si>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</si>
  <si>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</si>
  <si>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</si>
  <si>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</si>
  <si>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</si>
  <si>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</si>
  <si>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</si>
  <si>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</si>
  <si>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</si>
  <si>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</si>
  <si>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</si>
  <si>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</si>
  <si>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START DAYS</t>
  </si>
  <si>
    <t>END DAY</t>
  </si>
  <si>
    <t>DAYS IN PERIOD</t>
  </si>
  <si>
    <t>TOTAL</t>
  </si>
  <si>
    <t xml:space="preserve">DAYS IN FRANCHISE YEAR BEGINNING </t>
  </si>
  <si>
    <t xml:space="preserve">CCA – Current Cost Accounting  CCF – Control Centre of the Future  CCI – Confirmation of Client's Instruction  CCM – Company Control Manager (EWS)  CCS – Contract Conditions – Safety  CCSC – Contractor Core Safety Case  CCTV – Closed Circuit TeleVision  CCU – Core Control Unit  CD – (1) Closed Doors platform indicator CD – (2) Circuit Diagramme CD ROM – Compact Disc Read Only Memory  CDL – Central Door Locking  CDM – (1) The Construction (Design and Management) Regulations 1994 CDM – (2) Control Duty Manager  CDMA – Collision Detection Multiple Access  CDNP – Cheques Drawn Not Presented  CE – Contract Engineer  CEDAC – Civil Engineering Design And Construction  CEDG – Civil Engineering Design Group  CEGB – Central Electrictricity Generating Board  CENELEC – European Committee for Electrotechnical Standardisation  CENTRO – Marketing name of West Midlands Passenger Transport Executive  CER – (1) Change En Route CER – (2) Community of European Railways CER – (3) Communications Equipment Room CERT – City of Edinburgh Rapid Transport  CESM – Civil Engineering Safety Manual  CET – Controlled Emission Toilet  CGT – Capital Gains Tax  CH – CHiltern Railway Company CHALET – Casualties, Hazards, Access, Location, Emergency services and Time  CHAPS – Clearing House Accounts Payable System CHIP – Chemicals Hazard Information and Packaging regulations  CI – Contract Instruction  CIÉ – Corás Iompair Éireann, holding company of Iarnród Éireann (Irish Rail) CILT – Chartered Institute of Logistics and Transport  CIM – rules for international carriage of goods (Convention Internationale concernant le transport des marchandises par chemins de fer) CIMA – Chartered Institute of Management Accountants  CIMAH – Control of Industrial Major Accident Hazard  CIMU – Central Infrastructure Maintenance Unit  CIP – Core Investment Programme  CIS – Customer Information System  CITB – Construction Industry Training Board  </t>
  </si>
  <si>
    <t xml:space="preserve">CITDS – Construction Industry Tax Deduction Scheme  CITR – Centre for Independent Transport Research (London)  CLASS 0 TRAINS – Light locomotives  CLASS 1 TRAINS – Express passenger trains, mail trains and some emergency trains  CLASS 2 TRAINS – Stopping passenger trains  CLASS 3 TRAINS – Express parcel trains  CLASS 4 TRAINS – Express freight trains – 75mph maximum speed  CLASS 5 TRAINS – Empty coaching stock trains  CLASS 6 TRAINS – Express freight trains – 60mph maximum speed  CLASS 7 TRAINS – Freight trains with 45mph maximum speed  CLASS 8 TRAINS – Freight trains with 35mph maximum speed and engineers’ trains  CLASS 9 TRAINS – Eurostar trains  CM – (1) Contracts Manager  CM – (2) Coded Manual CMD – Central Materials Depot  CMS – Competence Management System  COA – Chart Of Accounts  CoCoSig – Command, Control and Signalling (TSI)  CoCP – Code of Construction Practice  COCS – Computerised Operations Control System COI – Confirmation Of verbal Instruction  COMET – Community Metro COMPASS – COMbined Performance And Safety System  CoPA – Control of Pollution Act 1974  COS – Central Operating Section COS – Client Operating System  COSHH – Control Of Substances Hazardous to Health 1988  COSS – Controller of Site Safety  COT – Condition Of Track.  COTS – Commercial Off The Shelf equipment  COWD – Cost Of Work to Date  CPC – Circuit Protective Conductor  CPD – Continuing Professional Development  CPD –Capital Programmes Directorate  CPFR – Crossrail Programme Functional Requirements CPM – Codes per Minute CPMG – Company Performance Management Group CPMT – Central Project Management Team, WCML CPO – Compulsory Purchase Order  CPPP – Confirmed Period Possession Plan  CPS – Crown Prosecution Service  CPST – Central Project Sponsor’s Team, WCML CR – Change Request  </t>
  </si>
  <si>
    <t xml:space="preserve">Page 4 of 22 </t>
  </si>
  <si>
    <t xml:space="preserve">CRA – Call Routing Apparatus  CRC – Class Representative Committee  CRE – (1) Contractor’s Responsible Engineer CRE – (2) Conductor Rail Equipment  CRG – (1) Contracts Review Group CRG – (2) Commercial Review Group  CRL – Crossrail ltd. CRR – Competition &amp; Regulatory Review  CRS – Computerised Reservation System  CRT – (1) Critical Rail Temperature CRT – (2) Construction Round Table  CRUCC – Central Rail Users’ Consultative Committee  CSA – Cross–Sectional Area  CSAC – Candidate Special Area of Conservation  CSC – (1) Connex South Central  CSC – (2) Contractor's Safety Case CSDE – Correct Side Door Enable CSE – Connex South Eastern  CSI – Common Safety Indicator CSM – (1) Commercial Services Manager CSM – (2) Customer Service Manager CSM – (3) Common Safety Method CSR – Cab Secure Radio  CST – Common Safety Target CT – Central Trains  CTC – Centralised Traffic Control  CTOC – Crossrail Train Operating Company CTR – Cost Time Resource  CTR1 – Channel Tunnel Route 1 (via Tonbridge)  CTR2 – Channel Tunnel Route 2 (via Maidstone)  CTR3 – Channel Tunnel Route 3 (via Redhill)  CTRL – Channel Tunnel Rail Link CTRU – Central Track Renewals Unit  CV – Curriculum Vitae  CWG – Canary Wharf Group CWM – Carriage Washing Machine  CWPR – Company Weekly Performance Report  CWR – Continuously Welded Rail  CWT – Carlson Wagonlit Travel  </t>
  </si>
  <si>
    <t xml:space="preserve">D&amp;C – Design and Construction  D&amp;D – Design &amp; Development  D&amp;DA – Design and Development Authority  D&amp;DR – Design &amp; Development Report  D&amp;I – Design &amp; Implementation  D&amp;IA – Design and Implementation Authority (see also DD&amp;I)  DAB – Departmental Advice (Blue).  DAC – Depot Access Conditions  DAL – Down Avoiding Lane  </t>
  </si>
  <si>
    <t xml:space="preserve">DAPF – Document Amendment Proposal Form  DAPP – Draft Annual Possession Plan  DART – (1) Dublin Area Rapid Transit, the coastal metro system in Dublin DART – (2) Developing Auckland Rail Transport DART – (3) Digital Advanced Radio for Trains DB – Deutsche Bundesbahn, German State Railways  DB – Deutsche Bahn, German State Railways DB AG – Deutsche Bahn AG, German State Railways  DB Netz – German infrastructure manager DB Regio – Deutsche Bahn Regio  DB Schenker – Deutsche Bahn Schenker (formerly English, Welsh and Scottish railway - EWS) DBFO – Design Build Finance Operate (Highways Agency Tender arrangements)  DBVIC – Driver’s Brake Valve Isolating Cock (LUL) DBSO – Driving Brake Second Open (Anglia TOC Push–Pulls)  DC – Direct Current  DCA – Data Concentrator Appreciation  DCF – Discounted Cash Flow  DCIO – Deputy Chief Inspecting Officer (or Railways)  DCM – Duty Contracts Manager  DCP – (1) Document Control Point DCP – (2) Designated Competent Person  DCU – Digital Control Unit DD – Direct Debit  DDA – (1) Disability Discrimination Act DDA – (2) Design &amp; Development Authority  DDI or DD&amp;I – Design Development and Implementation  DeBo – Designated Body (as defined by the RIR) DEL – Down Electric Line  DeltaRail – Formerly British Rail Research &amp; AEA Technolgy Rail  DEMU – Diesel Electric Multiple Unit  DEP – Designated Earth Point  DETP – Detailed Engineering Train Plan  DETR – Department of the Environment, Transport and the Regions  DFL – Down Fast Line  DFO – Depot Facility Owner  DFT – DART Fixed Terminal  DfT – Department for Transport  DG – Dangerous Goods  DGI – Dangerous Goods Incident  DGL – Down Goods Loop  DGPS – Differential Global Positioning by Satellite.  DIADS – Diagram Input And Distribution System  DiPTAC – Disabled Persons Transport Advisory Committee </t>
  </si>
  <si>
    <t xml:space="preserve">Page 5 of 22 </t>
  </si>
  <si>
    <t xml:space="preserve">DIRFT – Daventry International RailFreight Terminal DIS – Flexible DIsplay System (IECC replacement for SDS)  DLM – Data Link Module  DLR – Docklands Light Railway  DM – Deutsche Mark (former German Currency) DML – (1) Data Manipulation Language DML – (2) Down Main Line DMMU – Diesel Mechanical Multiple Unit  DMSS – Development Manager, Signalling Strategy DMU – Diesel Multiple Unit  DNC – Declared Non–Compliance  DO – Driver Only  DoE – Department of the Environment  DoETR –Department of the Environment, Transport and the Regions DOO – Driver Only Operation  DOO(NP) – Driver Only Operation – Non Passenger DOO(P) – Driver Only Operation – Passenger  DOP – Driver Only Passenger  DOS – Disk Operating System  DOT – Department Of Transportation (United States)  DoT or DTp – (former) Department of Transport DP – Delivery Partner DPA – Delegated Procurement Authority  DPC – (1) Data Protocol Converter  DPC – (2) Development Planning Centre DPC – (3) Damp Proof Course  DPI – Dye Penetrant Inspection  DPL – (1) Down Platform Line DPL – (2) Down Passenger Loop  DPM – Development Planning Manager  DPPP – Disabled People's Protection Policyy DPPP – Draft Period Possession Plan DQM – Data Quality Manager  DRA – Driver Reminder Appliance  DRACAS – Data Reporting, Analysis &amp; Corrective Action System DRM – Delivery Resource Manager  DRS – (1) Direct Rail Services DRS – (2) Drive Reverse Switch DRS – (3) Down Refuge Siding DSD – Driver’s Safety Device  DSE – Display Screen Equipment  DSL – Down Slow Line  DSP – Digital Signal Processing DSS – formerly Department of Social Security  DTG-R – Distance To Go-Radio  DTI – Department of Trade and Industry  DTL – Down Tilbury Loop  DTMF – Dual Tone Multi Frequency  DTN – Data Transmission Network </t>
  </si>
  <si>
    <t xml:space="preserve">DTS – (1) Dynamic Track Stabiliser DTS – (2) Data Transmission System DVT – Driving Van Trailer.  DWL – Dynamic Warning Lights  DWP – Department of Work and Pensions  DX – Direct eXtract (air distribution system)  </t>
  </si>
  <si>
    <t xml:space="preserve">E – Energy (normally measured in J or Ws)  E&amp;G – Edinburgh to Glasgow line  E&amp;M – Earth and Mark  E&amp;OD – Engineering and Operations Development E&amp;P – (1) Electrification and Plant E&amp;P – (2) Engineering and Production  E,L&amp;N – Early, Late and Night (turns of duty)  EA – (1) East Anglia EA – (2) Electronics Appreciation EAC – (1) Extended Arm Contract EAC – (2) Equivalent Annual Cost EAM – Engineering Access Manager  EAMG – Engineering Access Management Group EAWA – Electricity at Work Act  EAZ – East Anglia Zone  EAZIAL – Easy Access Zonal Infrastructure Asset Log  EBA – Eisenbahnbundesamt (German Regulator)  EBS – Emergency Bypass Switch (on rolling stock)  EC – (1) European Commission EC – (2) European Community (now EU)  EC4T – Electric Current for Traction  ECC – English China Clays  ECML – East Coast Main Line  ECO – Electrical Control Operator  ECR – (1) Electrical Control Room  ECR – (2) Evaluation of Change Request  ECRO – Electrical Control Room Operator  ECS – Empty Coaching Stock  ECU – (former) European Currency Unit (now EURO)  EDB – Electrodynamic brake EDI – Electronic Data Interchange  EDP – Electrification Distribution and Plant EDP – Electronic Data Processing EE&amp;CS – Electrical Engineering &amp; Control Systems EEB – Eastern Electricity Board EEC – European Economic Community, now referred to as the EU EEN – Examining Engineer’s Nominee (for bridge strikes)  E/E/PES – Electrical /Electronic /Programmable Electronic Systems EFC – External Financing Contribution  </t>
  </si>
  <si>
    <t xml:space="preserve">Page 6 of 22 </t>
  </si>
  <si>
    <t xml:space="preserve">EFE – Electrification Fixed Equipment  EFL – External Financing Limit  EFPL – Economical Facing Point Lock  EFRTC – European Federation of Railway Trackwork Contractors  EG – Executive Grade: old style executive job grading system  EHD – East Ham Depot  EI – Electrical Installation  EIA – (1) Electronics Industry Association (standards setting body)  EIA – (2) Environmental Impact Assessment EIB – European Investment Bank  EIM – European Infrastructure Managers (association)  EIP – Examination In Public  EIRENE – European Integrated railways Radio Enhanced NEtwork  ELCB – Earth Leakage Circuit Breaker  ELP – East London Partnership  ELR – Engineers Line Reference  EM – Environmental Manager  EMC – ElectroMagnetic Compatibility  EMGTPA – Equivalent Million Gross Tonnes Per Annum  EMI – ElectroMagnetic Interference  EMP – Environmental Management Plan  EMS – (1) Environmental Management Statement  EMS – (2) Engineering Management System EMU – (1) Electric Multiple Unit,  EMU – (2) European Monetary Union EN – Euro Norm  ENS – European Night Services  EOA – End of Authority  EOTD – End of Train Device  EP – Electronic Principles  EPA – Engineering Publications Assistant  EPB – Electro-Pneumatic Brake  EPBIC – Electro-Pneumatic Brake Isolating Cock (LUL) EPD – Engineering &amp; Production Directorate  EPI – Environmental Performance Indicator  EPROM – Erasable Programmable Read Only Memory  EPS –  (1) Earnings Per Share  EPS - (2) Enhanced Permissable Speed  EPS –  (3) European Passenger Services  EQAP – EQuipment APpreciation  ER – Employer’s Representative  ERA – European Railway Agency ERDF – European Regional Development Fund  </t>
  </si>
  <si>
    <t xml:space="preserve">EROS – (1) Early Rationalisation Of Signalling EROS – (2) Efficiency by means of Rationalisation Of Signal boxes EROS – (3) Emergency Restriction Of Speed ERRI – European Rail Research Institute ERRAC – European Rail Research Advisory Council ERTMS – European Railway Traffic Management System  ES – Engineering Supervisor  ESI – Electricity Supply Industry  ESM – Engineering Safety Management (Yellow Book)  ESMS – Engineering Safety Management System  ESR – Emergency Speed Restriction ESSD – Electro-Static Sensitive Device  ETA – Expected Time of Arrival  ETB – Electronic Token Block  ETCS – European Train Control System  ETD – (1) Expected Time of Departure  ETD – (2) National Extension Trunk Dialling  ETE – Electric Traction Engineers  ETH – Eidgenössische Technische Hochschule (Swiss Federal Institute of Technology)  ETH index – Electric Trains Heating Capacity (on traction rolling stock)  ETHERNET – Computer cabling system  ETM – Electric Track Maintenance  ETR – Electronic Train Recording.  ETRB – Electronic Train Register Book  ETRM – Engineering Train Routing Map  EU – European Union  EUCG – End User Computing Group  EUKL – Eurostar (UK) Ltd  EuroSPIN – European Seamless Passenger Information Network EVA – Ethylene Vinyl Acetate  EVR – Early Voluntary Retirement  EWD – Each Week Day  EWI – Emergency Warning Indicator  EWS – English, Welsh &amp; Scottish Railway Ltd.  EWSA – Engineering Works &amp; Safety Arrangements.  (LUL) ExCo – Railtrack Line Executive Committee  Expotel – hotel accommodation and conference booking agency  EZP – (1) Electro–Zinc Plating  EZP – (2) Engineering Zone of Possession F – F – F/B – Foot Bridge  F/H – FreeHold  FA – Fixed Assets  FAQ – Frequently Asked Question  </t>
  </si>
  <si>
    <t xml:space="preserve">Page 7 of 22 </t>
  </si>
  <si>
    <t xml:space="preserve">FAST – (1) Federation Against Software Theft  FAST – (2) Facility for Accelerated Service Testing, Pueblo, USA  FAT – Factory Acceptance Test  FBMIS – Finance and Business Management Information System: now known as BMIS  FBP – Fixed Block Processor  FB-RAIL – Flat Bottom Rail  FC – Financial Controller  FCU – Fixed Communications Unit  FDC – (1) Financial Data Control  FDC – Framework Design Consultant FDDB – Fibre Distributed Database  FDDI – Fibre Distributed Data Interface  FDM – Frequency Division Multiplex  FE – (1) Finite Elements FE – (2) Foundation Electronics  FEA – Finite Element Analysis FFG – Freight Facilities Grant  FFT – Functional Fault Tree  FGE – First Great Eastern  FGW – First Great Western  FIBU – FIfty hertz Booster Unit  FIO – For Information Only  FIRM – Fares Increases Regulation Mechanism  FIS – Fault isolating switch (LUL) FK – Corridor first FLAWS – a computer database of rail flaws  FLT – Freight Liner Terminal  FM – Frequency Modulation  FMEA – Failure Mode and Effects Analysis  FMECA – Failure Mode Effect and Criticality Analysis  FMES – Fixed &amp; Mobile Equipment Supply  FN – Fault Number  FNW – First North Western  FO – Open First FOC – (1) Freight Operating Company FOC – (2) Fibre Optic Cable FOC – (3) Free Of Charge FORI – Fibre Optic Route Indicator  FOU – Freight Operating Unit  FP – FootPath (level crossing)  FPL – Facing Point Lock  FPM – Fire Precautions Manager  FR – Feasibility Report  FRA – (1) Federal Railroad Administration, USA FRA –  (2) Fixed Rate Agreement  FRAME – Fault Reporting And Monitoring Equipment  FRED – Financial Reporting Exposure Draft  FRP – Field Reporting Procedures  </t>
  </si>
  <si>
    <t xml:space="preserve">FRS – (1) Financial Reporting Standard, FRS – (2) Functional Requirements Specification +  FS – (1) Feeder Station FS – (2) Fixed Stations, trackside radio equipment for cab secure radio FSG – Financial Statement Generator: a reporting tool within the BMIS system  FSH – Full Screen Height  FSK – Frequency Shift Keying FTA – (1) Fault Tree Analysis  FTA – (2) Federal Transit Administration (of the DOT, United States) FTA – (3) Freight Transport Association  FTS – Failure To Stop  FUG – Freight UpGrade  FURNO – Until FURther NOtice  FWI – Fatality &amp; Weighted Injuries FX – Foreign Exchange  </t>
  </si>
  <si>
    <t xml:space="preserve">G&amp;SW – Glasgow and South Western line  GBP – Great Britain Pound  GBPRT – Great Britain Passenger Rail Timetable  GBV – Gross Book Value  GCC – Gauge Corner Cracking GDI – Graphical Data Interface  GDP – Gross Domestic Product  GE – Great Eastern  GENIUS – GEmini for Non Integrating Unit Stock GEOGIS – GEOGraphic Information System  GER – Great Eastern Railway  GF – Ground Frame  GIJ – Glued Insulated rail Joint  GIS – (1) Geographic Information System GIS – (2) Graphical Information System + GL – (1) Goods Line GL – (2) General Ledger  GLE – Grant Lyon &amp; Eagre  GLW – Gross Laden Weight  GMITA – Greater Manchester Integrated Transport Authority  GMITE – Greater Manchester Integrated Transport Executive  GMPTA – formerly Greater Manchester Passenger Transport Authority  GMPTE – formerly Greater Manchester Passenger Transport Executive  GMT – Greenwich Mean Time  GN – Great Northern Line (Kings Cross to Cambridge via Royston)  GNER – Great North Eastern Railway  GTS – Greater Nottingham Rapid Transit System </t>
  </si>
  <si>
    <t xml:space="preserve">Page 8 of 22 </t>
  </si>
  <si>
    <t xml:space="preserve">GOB – Gospel Oak to Barking line  GOL – Government Office for London  GP – General Purpose  GPF – General Protection Fault (in computing)  GPL – Ground Position Light  GPR – General Purpose Relief (staff)  GPRS – General Packet Radio Service  GPS – Global Positioning by Satellite system  GRIP – Guide to Railway Investment Projects  GRN – Goods Received Note  GSM – Global System for Mobile communications GSM–R – Global System for Mobile communications for Railways GSP – Ground Switch Panel  GSPP – General Specification for Possession Planning  GTD – Group Tax Department  GTO – Gate Turn Off Thyristor  GTRM – GT Railway Maintenance  GUI – Graphical User Interface  GUV – General Utility Van  GW – Great Western  GWH – Great Western Holdings  GWML – Great Western Main Line  GWR – Great Western Railway GWT – Great Western Trains  GWUG – Great Western UpGrade  GWZ – Great Western Zone  GZ – (Safeguarded) Greenzone H – H – H&amp;S – Health and Safety  H&amp;SE – Health &amp; Safety Executive (UK)  H/S – Hand Signaller  HA – Highways Agency  HABD – Hot Axle Box Detector  HASAW – Health And Safety At Work  HAZCHEM – HAZardous CHEMical  HAZID – HAZard IDentification  HAZOP – HAZard OPerability study  HAZPAK – training course for drivers of vehicles carrying dangerous substances in packages  HCA – Historic Cost Accounting  HEP – Head End Power  HEX – Heathrow EXpress  HFDG – Human Factors Development Group  HIP – Headquarters Investment Panel  HL – (1) High Level HL – (2) Home Location  HLOS – High Level Output Statement HM – Her Majesty’s  HMG – Her Majesty’s Government </t>
  </si>
  <si>
    <t xml:space="preserve">HMFI – Her Majesty’s Factory Inspectorate  HMI – Human Machine Interface HMRI – Her Majesty's Railway Inspectorate  HOBC – High Output Ballast Cleaner  HOCM – Head of Contract Management  HOE (HofE) – Head Of Engineering  HOP – Head Of Projects  HOPO (HoPO) – Head Of Projects Organisation  HOPP – Head Of Property Projects  HQ – HeadQuarters  HR – Human Resources  HRA – Heritage Railway Association  HRM – Human Resources Manager HRRP – (Crossrail Project) Hazard Record Review Panel HRS – Human Resources System  HSC – Health &amp; Safety Commission  HSDR – High Speed Data Ring  HSE – Health &amp; Safety Executive (UK)  HSM – Hand Signal Man  HST – High Speed Train  HSTRC – High Speed Track Recording Coach  HSTRT – (1) High Speed Track Recording Train  HSTRT – (2) High Speed Track Relaying Train HSWA – Health and Safety at Work Act 1974  HTS – High Tensile Steel  HV (hv) – (1) High Voltage HV (hv) – (2) High Visibility  HVAC – Heating, Ventilating and Air Conditioning HVI – High Voltage Impulse (track circuit type)  HVITC – High Voltage Impulse Track Circuit HW – HardWare  HW–Point – Particular type of point with electric motor drive  Hz – Hertz  </t>
  </si>
  <si>
    <t xml:space="preserve">I/L – InterLocking  IA – (1) Implementation Authority IA – (2) Investment Authority  IAMS – Integrated Asset Management System  IATC – Intermittent Automatic Train Control IBH – Intermediate Block Home Signal  IBIS – Internal Business Invoicing System: a former BR internal trading system  IBJ – Insulated Block Joint  IC – (1) InterCity IC – (2) Integrated Circuit IC – (3) Investment Committee IC – (4) Investment Controller  ICAEW – Institute of Chartered Accountants of England and Wales  </t>
  </si>
  <si>
    <t xml:space="preserve">Page 9 of 22 </t>
  </si>
  <si>
    <t xml:space="preserve">ICC – (1) International Convention Centre  ICC – (2) Infrastructure Control Centre  ICDB – Industry Capacity DataBase  ICE – (1) Institution of Civil Engineers ICE – (2) InterCity Express (Germany)  ICM – (1) Infrastructure Contracts Manager ICM – (2) Internal Communications Manager  ICMU – Interference Current Monitoring Unit (on 3 phase train)  IDC – (1) Insulation Displacement Connector IDC – (2) Inter Disciplinary Check  IDF – Intermediate Distribution Frame  IDMS – Integrated Document Management System  IDS – Infrastructure Data Server  IDT (ID&amp;T) – Implementation, Development and Training  IÉ – Iarnród Éireann (Irish Rail) IEC – International Electrotechnical Commission  IECC – Integrated Electronic Control Centre  IEE – (1) Institution of Engineering and Technology  IEE – (2) Institution of Electrical Engineers, now IET IEEE – Institute of Electrical and Electronics Engineers (United States)  IEP – Intercity Express Programme  IERS – International Environmental Rating System  IFC – Infrastructure Fault Control  IFS – Independent Function Switch  IGBT – Integrated Gate Bipolar Transistor  IHHA – International Heavy Haul Association, USA IIP – Investors In People  ILGRI – International Railway Inspectors Group ILM – Railtrack Infrastructure Liability Manager  ILWS – Inductive Loop Warning System  IM – Infrastructure Manager IMACS – Inventory Management Accounting and Control System  IMC – (1) Infrastructure Maintenance Company  IMC – (2) Infrastructure Maintenance Contract  IMC – (3) Infrastructure Maintenance Contractor  IMC2 – 2nd generation Infrastructure Maintenance Contract  IMCO – Infrastructure Maintenance COmpany  IMDG – International Maritime Dangerous Goods Code  IMechE – Institution of Mechanical Engineers  IMG – Infrastructure Materials Group  IMPACT – Improved Manufacturing Performance Through Active Change and Training  IMPS – Investment Monitoring and Planning System: the BR predecessor to PIPS  IMR – Interlocking Machine Room  IMU – Infrastructure Maintenance Unit  INLORS – INner London Orbital Route Strategy  </t>
  </si>
  <si>
    <t xml:space="preserve">IORPS – Integrated Operational Railway Planning System  IP – (1) Intellectual Property  IP – (2) Investment Proposal  IR – InfraRed IRJ – Insulated Rail Joint  IRR – Internal Rate of Return  IRSE – Institution of Railway Signal Engineers  IS – (1) Information System IS – (2) Intermediate Signalling ISA – Independent Safety Assessor ISAR – Information Systems Activity Request  ISDN – Integrated Services Digital Network  ISG – Infrastructure Support Group  ISM – IECC System Monitor  ISO – International Standards Organisation  ISRS – International Safety Rating System  ISTP – Intermediate Signalling Technology: Principles  ISU – Infrastructure Services Unit  ISwA – Independent Software Assessor IT – Information Technology  ITA – Integrated Transport Authority  ITE – Institute of Transportation Engineers (United States)  ITPM – IT Process Model  ITS – Infrastructure Testing Services  ITT – Invitation To Tender  ITU – International Telecommunications Union  IVPS – Intermediate Voltage Power Supply  IVS† – Infrastructure Video System (Omnicom Ltd)  IWA – Individual Working Alone IZ – Inter Zonal: the transfer of costs between Business Units without cash  IZPD – Inter–Zonal Possession Database  </t>
  </si>
  <si>
    <t xml:space="preserve">J – Joule, international unit for energy (= Ws)  JCN – Job Cost Number  JCN – JunCtioN  JCT – Joint Construction Trades  JD – Job Description  Jernbaneverket – Norwegian railway infrastructure manager JLE – Jubilee Line Extension  JN (JC) – Junction  JS1 – basic signalling cable jointing and testing  JS2 – advanced signalling cable jointing and testing JSOP – Joint Signing On Point  JTC – Jointless Track Circuit  </t>
  </si>
  <si>
    <t xml:space="preserve">Page 10 of 22 </t>
  </si>
  <si>
    <t xml:space="preserve">KDC – Key Distribution Centre  KE – Kinematic (or kinetic) Envelope  km – kilometre, 1000 m  km/h – kilometre per hour  KPI – Key Performance Indicator  kVA – kilovolt-Ampere  </t>
  </si>
  <si>
    <t xml:space="preserve">L&amp;B – Land and Buildings  L/H – Leasehold  L/S – (1) Late Start L/S – (2) London Side  LA – Local Authority  LAN – Local Area Network (for computer systems)  LAWS – Low Adhesion Warning System  LB – Line Blocked  LC – (1) Level Crossing LC – (2) locally controlled manned level crossing LC – (3) Line Clear  LCC – Life Cycle Costing LCAMS – Low Carbon Austenitic Manganese SteelRT  LCD – Liquid Crystal Display  LCP – Local Control Panel  LCR – London and Continental Railways  LCU – Local Control Unit  LD – (1) Light Diesel locomotive LD – (2) Liquidated Damages  LDDC – (former) London Docklands Development Corporation  LDG – List of Dangerous Goods (obsolete)  LDT – Long Distance Termination  LE – Light Engine (or Light Electric loco)  LEB – London Electricity Board  LEC – (former) London Electricity Contracting Ltd.  LED – Light Emitting Diode  LEM – Local Estimating Manager  LEU – Lineside Electronic Unit  LFB – London Fire Brigade, now London Fire &amp; Civil Defence Authority  LGV – Ligne à Grande Vitesse: French high speed line  LIFT – London International Freight Terminal  LITM – Local IT Manager  LJU – Line Jack Unit  LL/H – Long Leasehold  LLPA – Long Lead (Line) Public Address  LMA – Limit of Movement Authority  </t>
  </si>
  <si>
    <t xml:space="preserve">LMD – Light Maintenance Depot (for locos and stock)  LN – Leeds Northern  LNE(Z) – London North Eastern (Zone)  LOA – Limit of Authority  LOP – Loss of Power  LOROL – London Overground Railway Ltd.  LOS – Limit Of Shunt indicator  LOWS – Lookout Operated Warning System LP – Local Processor LPA – Local Procurement Agent  LPO – Local Process Owner  LPS – Local Policy Statement  LRM – Layout Risk Model  LRP – Local Reporting Pack  LRPC – London Regional Passengers’ Committee  LRT – Light Rail Transit  LRV – Light Rail Vehicle  LS – (Network Rail) Line Standard  LSB – Local Sensor Bus  LSC – Local Site Computer  LSPD – Local Safety Policy Document  LSS – London Shift Supplement  LT – London Transport  LTA – (1) London Transport Authority LTA – (2) Lost Time Accidents  LTC – Long Term Charge  LTP – Local Transport Plans  LTS – (former) London, Tilbury and Southend railway, now C2C LU – London Underground  LUL – London Underground Ltd  LV – (1) LiVerpool Street LV – (2) Low Voltage  LVDT – Linear Variable Differential Transformer  LWR – Long Welded Rail  LWRT – Long Welded Rail Train  LX (L/X) – level crossing  M – M – m – metre, international unit of length  M&amp;E – Mechanical and Electrical  M&amp;EE – Mechanical &amp; Electrical Engineer  M&amp;EE – Mechanical &amp; Electrical Engineering  MA – Movement Authority  MAF – Main Aspect Free  MAFF – Ministry of Agriculture Fisheries &amp; Food  MART – Mean Active Repair Time MAS – (1) Management Aspects of Supervision (Signalling &amp; Telecomms) MAS – (2) Multiple Aspect Signalling MATP – Manual ATP </t>
  </si>
  <si>
    <t xml:space="preserve">Page 11 of 22 </t>
  </si>
  <si>
    <t xml:space="preserve">MB – (1) level crossing with Manually lifted Barriers MB – (2) MegaBit MB/s – MegaBit per second MBS – Motor Brake Second (or Standard) MBO – Management Buy Out  MBSS – Moving Block Signalling System MCB – (1) Manually Controlled Barrier (of level crossing) MCB – (2) Miniature Circuit Breaker MCU – Main Control Unit MDC – Management Driven Change  MDF – (1) Medium Density Fibreboard MDF – (2) Main Distribution Frame  MEAV – Modern Equivalent Asset Value  MEBO – Management and Employee Buy Out  MEF – Modern Equivalent Form  MEP – Member of European Parliament  MEWP – Mobile Elevating Work Platform  MGL – Multiple Groove Locking  MGR – Merry-Go-Round  MGT – Mega (Million) Gross Tonnes MHSW (MHSAW, MHSWR) – Management of Health and Safety at Work Regulations, 1992 MI – Mechanical Installation Practices  MICC – Management Information Communications Centre (controls BTP operations South of England)  Mids – Midlands  MIP – Mobility Impaired Person MIPS – Million Instructions Per Second  MIS – Management Information System  MLF – Main Line Freight  MLRI – Multi–Lamp Route Indicator  MM – Money Market  MMC – Monopolies and Mergers Commission  MMIS – Maintenance Management Information System MML – (1) Minimum Monetary Limit MML – (2) Midland Main Line MOD – Ministry Of Defence  MoP – Member of the Public MOS – (1) Mobile Operations Supervisor MOS – (2) Motor Operated Switch MP – (1) Major Projects MP – (2) MilePost MPD – Major Projects Division (Thameslink 2000, WCML, Crossrail etc.)  MPI – Magnetic Particle Inspection  MPM – Multi Processor Module  MPU – Motive Power Unit  MPV – Multi Purpose Vehicle  MRP – (1) Management Reporting Pack MRP – (2) Monthly Reporting Pack </t>
  </si>
  <si>
    <t xml:space="preserve">MRT – (1) Minimum Rail Temperature MRT – (2) Mass Rapid Transit MS – (1) Member State (of the EU) MS – (2) Method Statement MSL – Level crossing with Miniature Stop Lights  MSP – Measured Shovel Packing  MSS – Maximum Safe Speed MTBF – Mean Time Between Failures  MTBFF – Mean Time Between Functional Failures MTBHE – Mean Time Between Hazardous Events  MTBSAF – Mean Time Between Service Affecting Failures MTBWF – Mean Time Between Wrongside Failures  MTL – Mersey Travel Ltd.  MTP – Mode of Travel Priority  MTR – Mass Transit Railway, Singapore MTRC – MassTransit Railway Corporation, Hong Kong MTRT – Matisa Track Recording Trolley  MTTR – Mean Time To Repair  MTTRS – Mean Time To Restore Service  MVB – Multifunctional Vehicle Bus  MWL – Level crossing with Miniature red/green Warning Lights  MWO – Minor Works Order  MZ – Midland Zone (Lead Zone)  MZSA – Midland Zone Sponsor’s Agent  N – N – N – Newton, international unit of Force [kg m / ss]  N&amp;VMP – Noise and Vibration Management Plan  NAO – National Audit Office  NAPS – National Accounts Payable System: a former BR system  NASG – National Applications Support Group  NAT – Not Applicable Timetable  NATM – New Austrian Tunnelling Method  NBA – National radio network Base station Alignment  NBV – Net Book Value  NCC – National Control Centre  NCL – Northern City Line  NCR – Non-Conformance Report  NDA – Not Described Alarm  NDE – Non-Destructive Evaluation NDF – No Defect Found NDM – Network Development Manager  NDN – National Data Communications Network  NDT – Non-Destructive Testing  NEBOSH – National Examination Board in Occupational Safety &amp; Health  NEC – National Electrical Code (also known as NFPA 70)  </t>
  </si>
  <si>
    <t xml:space="preserve">Page 12 of 22 </t>
  </si>
  <si>
    <t xml:space="preserve">NEG – National Express Group  NEM – National Estimating Manager  NEMA – National Electrical Manufacturers Association  NET – Nottingham Express Transit   NFF – No Fault Found  NFPA – National Fire Prevention Association  NG – Normal Grade  NI – National Insurance  NIC – National Insurance Contributions  NIR – (1) National Incident Register NIR – (2) Northern Ireland Railways  NLL – North London Line (North Woolwich– Richmond)  NLR – North London Railways  NMC – Network Management Centre  NMCSA – Network Management Centre Sponsor's Agent  NMS – Network Management Statement  NMT – New Measurement Train NNTR – Notified National Technical Rule NoBo – Notified Body NOL – Notice of Liability  NPB – Non-powered bogie NPCCS – Non Passenger Carrying Coaching Stock NPM – National Procurement Manager  NPMEA – National Planning Manager, Eng. Access  NPO – National Process Owner  NPS – National Payroll System  NPV – Net Present Value  NPW – Normal Place of Work  NR – Network Rail  NRA – (1) National Rivers Authority  NRA – (2) National Rail Academy (now RSC)  NES – National Rail Enquiry Service  NRG – National Records Group  NRLS – Network Rail Line Standards  NRM – Nominated Responsible Manager  NRN – National Radio Network  NRNA – National Radio Network Appreciation  NRS – National Railway Supplies (now UniPart)  NRSC – Network Rail railway Safety Case  NRV – National Reference Value NS – Nederlande Spoorwegen NSA – National Safety Authority NSC – National Supply Contract  NSE – formerly Network South East NSKT – No Signaller – Key Token  NSR – National Safety Rule NSTR – No Signaller – Token Remote  NTBEP – Not To Be Exceeded Price  NTN – National Teleprinter Network  </t>
  </si>
  <si>
    <t xml:space="preserve">NTO – National Training Organisation  NTP – North Trans–Pennine route  NTPC – National Transaction Processing Centre: now known as the Shared Services Centre (SSC)  NTR – National Track Renewals  NVQ – National Vocational Qualification  NWR – Normal Working Resumed  NWT – North Western Trains  NWZ – North West Zone  NX – eNtrance – eXit (Signal Box Control Panel)  </t>
  </si>
  <si>
    <t xml:space="preserve">O&amp;I – Operations and Interface  O&amp;M – Operation &amp; Maintenance (manual)  O&amp;SPA – Operational and Support hazard Analysis  O/B – OverBridge  ÖBB – Österreichische Bundesbahnen OC – Open Crossing  OCB – Oil Circuit Breaker  OCC (or Occ) – (1) Occupied OCC – (2) Operations Control Centre OCL – Operational Communications Link  OCS – (1) One Control Switch (signalling panel)  OCS – (2) Overhead Catenary System  OCU – Operator’s Control Unit  OD (od) – Outside Diameter  OE – Outside Edge  OEL – Occupational Exposure Limit  OETR – Outline Engineering Train Requirements  OFN – Optical Fibre Network OHL – OverHead Line  OHLE – OverHead Line Equipment  OHNS – OverHead Line Neutral Section  OJEC – Official Journal of the European Community  OJEU – Official Journal of the European Union  OLBI – Off-line battery inverter (LUL) OLC – Occupation Level Crossing  OLE – Overhead Line Equipment  OLEAR – Overhead Line Equipment Asset Register  OLEMI – Overhead Line Equipment Master Index  OOG – Out Of Gauge  OOO – Out Of Order  OOR – Out Of Round OOU – Out of Use  OP – Outside Party  OPEX – Operating EXpenditure  OPM – Operational Planning Manager  OPO – One Person Operation  OPRAF – Office of Passenger RAil Franchising  OPS – Outline Project Specification  OPU – Operational Planning Unit  </t>
  </si>
  <si>
    <t xml:space="preserve">Page 13 of 22 </t>
  </si>
  <si>
    <t xml:space="preserve">OPUG – Other Passenger Upgrades  ORE – Office de Recherches et d'Essais ORN – Overlay Radio Network  OROR – Outside Rules Of the Route  ORR – (1) Office of Rail Regulation ORR – (2) Office of the Railway Regulator OS – Ordnance Survey  OSG – Operation Safety Group  OSGR – Ordnance Survey Grid Reference  OSI – Open Systems Interconnect  OTDR – Optical Time Domain Reflectometer  OTM – (1) On-Track Machine OTM – (2) Overhead–Line Traction Maintenance OTMR – On Train Monitoring Recorder  OTP – On-Track Plant OTW – One Train Working  </t>
  </si>
  <si>
    <t xml:space="preserve">P3 – Primavera Project Planner  P – Programme  P&amp;C – Points and Crossings: an alternative abbreviation for S&amp;C  P&amp;E – Plant and Equipment  P&amp;L – Profit and Loss  P&amp;M – Plant &amp; Machinery  p.a. – per annum  P.Way (P–way) – see Permanent Way  Pa – Pascal, international unit of pressure [N / m2]  PA – (1) Public Address (System) PA – (2) Personal Assistant PABS – Passenger track Access Billing System  PABX – Private Automatic Branch eXchange  PAC – Platform ATO Communicator  PACS – Public Affairs Correspondence System  PACT – PAved Concrete Track: a slab track system  PADS – Parts And Drawing System  PAF – Project Authority Form  PAL – Property Action Line PALADIN – Performance And Loading Analysis Database INformation  PAM – Product Acceptance Manager  PAMX – PrivAte Manual branch eXchange  PAT – Performance Action Tracking  PAX – Private Automatic Exchange  PAYE – Pay As You Earn (i.e., income tax)  PBI – Processor Based Interlocking PBT – Profit Before Tax  PBX – Private Branch eXchange  PC – (1) Personal Computer PC – (2) Protection Controller </t>
  </si>
  <si>
    <t xml:space="preserve">PCB – (1) Printed Circuit Board PCB – (2) PolyChlorinated Biphenyl, coolant / insulant for transformers, toxic, PCB production was banned in 2001  PCB – (3) Petty Cash Book  PCI – Positive Crew Identification PCM – (1) Production Control Manager  PCM – (2) Project Control Manual PCS&amp;TE – Profit Centre Signal &amp; Telecommunications Engineer  PCSE(M) – Profit Centre Signal Engineer (Maintenance)  PCSE(W) – Profit Centre Signal Engineer (Works)  PCTE – Profit Centre Telecommunications Engineer  PCV – Petty Cash Voucher  PD – Project Delivery  PDAC – Performance Data Accuracy Code  PDFH – Passenger Demand Forecasting Handbook  PDH – Plesiochronous Digital Hierarchy  PDM – Project Development Manager  PDMX – Programmable Digital Multiplexer  PDP – Personal Development Plan  PDS – Project Definition Stage  PDT – Portable Data Terminal  PEA – Passenger Emergency Alarm (LUL) PEARLS – Personnel Enquiries and Administration Recording Local System  PEARS – Paladin data Extract And Recording System  PEDROUTE – Passenger flow modelling tool  PER – Portable (relocatable) Equipment Room  PESRCY – PassEnger Service Requirement Compliance Yardstick  PETS – Public Emergency Telephone System  PF – Passsenger Focus  PFI – Private Finance Initiative  PFM – (1) Performance Focus Manager PFM – (2) Projects Finance Manager PFPI – Process For Performance Improvement  PH – Professional Head  PHA – Preliminary Hazard Analysis  Phase 0 – Period of interim and full running of Virgin ATT at existing line speeds  Phase 1 – Period of full running on WCML at speeds of up to 200 km/h between 2002 &amp; 2005  Phase 2 – Full service after April 2005 at speeds of up to speeds of 225 km/h  PHIS – Performance Historical Information System PI – Platform Indicator PIC – Person in Charge  PICOP – Person In Charge Of Possession  PICP – Pollution Incident Control Plan  PIDS – Passenger Information Display System  </t>
  </si>
  <si>
    <t xml:space="preserve">Page 14 of 22 </t>
  </si>
  <si>
    <t xml:space="preserve">PIE – Performance Improvement Executive  PIM – Precursor Indicator Model PIMS – Programme Integrated Management System  PIO – Police Incident Officer  PIP – Property Investment Panel  PIPS – Packaging and Investment Planning System  PIS – Passenger Information System PIXC – Passengers In eXcess of Capacity (bespoke regime applied to commuter services)  pkm – passenger kilometres PLC – Public Limited Company  PLGS – Position Light Ground Signal  PLJI – Position Light Junction Indicator  PLOD – Patrolman's LockOut Device (Trackside staff protection system) PLRA – Private Locomotive Registration Agreement  PLS – Position Light Signal  PLUG – Pride Local User Group  PM – (1) Production Manager PM – (2) Project Manager PMBX – Private Manual Branch Exchange  PMCS – Project Management Control System  PMI – Project Manager's Instruction  PMT – Project Management Team  PMUX – Panel MUltipleXer  PNB – Personal Needs Break  PO – Purchase Order  POA – Payment On Account  POD – Point Of Derailment PoD – Probability of Detection POM – Possession Optimisation Manager  POMG – Police Incident Office  PON – Periodical Operating Notice  PORV – Possession Only Rail Vehicle POSA – Proceed On Sight Authority  PP – Period available for Possessions  PPE – Personal Protective Equipment  PPG – Planning Policy Guidance  PPM – (1) Panel Processor Module PPM – (2) Planned Preventative Maintenance PPM – (3) Public Performance Measure  PPP – (1) Period Possession Plan PPP – (2) Public Private Partnership PPTC – Powered Plant Training – Chainsaw  PPTD – Powered Plant Training – Disc Cutter And Class 9 Cutting Of Wheels  PRB – Personalised Rule Book  PRDC – Princess Royal Distribution Centre (Royal Mail Railnet Hub at Willesden)  PRI – Preliminary Routing Indicator  </t>
  </si>
  <si>
    <t xml:space="preserve">PRIDE – (1) Passenger Rail Information Display Equipment PRIDE – (2) Possession Resource Information DatabasE PRIMA – Professional Rail Industry Management Association  PRM – PRocurement Manager  PROCSYS – Procurement Control  PROJEX – PROJect EXpenditure  PROM – Programmable Read Only Memory  PROMISE – Planning and ResOurces MonItoring SystEm  PROMPT – PRiority On Managing Performance Trends  PSB – Power Signal Box  PSBR – Public Sector Borrowing Requirement  PSD – Platform Screen Door PSM – Performance Strategy Manager  PSN – Packet Switched Network  PSO – Public Service Obligation  PSPP – Particular Specification for Possession Planning  PSR – (1) Permanent Speed Restriction PSR – (2) Public Service Requirement PSRG – Project Strategy Review Group  PSTN – Public Switched Telecommunications Network  PT&amp;R – Promotion Transfer &amp; Redundancy  PTA (see ITA) – Passenger Transport Authority  PTC – Positive Train Control (US term)  PTE – Passenger Transport Executive  PTI – (1) Positive Train Identification PTI – (2) Platform Train Interface (LUL) PTM – Permanent Timetable Manager  PTO – Public Telecommunications Operator  PTS – Personal Track Safety  PTW – Permit To Work  PUG1 &amp; 2 – Passenger Up Grades 1&amp;2 on (WCML)  PUWER – Provision and Use of Workplace Equipment Regulations 1992  PVC – PolyVinyl Chloride  PW – (1) Parallel Wing  PW – (2) Permanent Way  PWay – Permanent Way (track, ballast etc)  PWI – Permanent Way Institution  PWM – Pulse Width Modulation  PWMA – Permanent Way Maintenance Assistant  PWME – Permanent Way Maintenance Engineer  PWRA – Private Wagon owners Registration Agreement  PWS – (1) Permanent Way Supervisor PWS – (2) Permanent Way Slack (slang term for TSR) </t>
  </si>
  <si>
    <t xml:space="preserve">Page 15 of 22 </t>
  </si>
  <si>
    <t xml:space="preserve">PWSS – Permanent Way Section Supervisor  </t>
  </si>
  <si>
    <t xml:space="preserve">QA – Quality Assurance  QAM – Quality Assurance Manager  QM – Quality Manual QMS – Quality Management System QRA – Quantified Risk Analysis / Assessment QRP – Quarterly Reporting Pack  QS – Quantity Surveyor  QX – Qualifying eXceptions  </t>
  </si>
  <si>
    <t xml:space="preserve">R&amp;PA – Route and Programme Analyst  R&amp;R – Rationalisation and Resignalling  R(SCW)R – Railway (Safety Critical Work) Regulations 1994  R/G – level crossing with miniature Red &amp; Green warning lights  R/T – Right Time  R3G – RAIB Recommendation Review Group RA – (1) Radio Agency RA – (2) Reporting Accountant RA – (3) Right Away platform indicator RA – (4) Route Availability RAB – Regulatory Asset Base  RAC – Risk Assessment Criteria RAFS – RAil Freight billing System  RAI – Right Away Indicator  RAIB – Railway Accident Investigation Branch  RAILTEL – RAILway TELephone project  RAM – (1) Random Access Memory  RAM – (2) Reliability, Availability, Maintainability RAMS – Reliability, Availability, Maintainability and Safety RAP – Remedial Action Project  RAR – Railtrack Asset Register  RBC – Radio Block Centre  RC – (1) Reinforced Concrete   RC – (2) Remote Control RC – (3) Remotely Controlled (Level Crossing)   RC – (4) Return Conductor RCC – Route Control Centre RCD – Residual Current Device  RCDO – Railway Crossing Diversion Order  RCE – Regional Civil Engineer  RCF – Rolling Contact Fatigue  RCH – Railway Convalescent Home  RCI – Railtrack Controlled Infrastructure  RCL – Railway Claims Ltd  RCM(1) – Reliability Centred Maintenance  </t>
  </si>
  <si>
    <t xml:space="preserve">RCM(2) – Remote Condition Monitoring  RCM2 – Combination of RCM(1) and RCM(2)  RCS – Radio Control System RD – GEC time division multiplex, type RD  RDN – Railtrack Director’s Nominee  RDO – Relevant Delivery Organisation  RE – Resident Engineer  REB – Relocatable Equipment Building  RED – Railtrack Energy Database  REFOS – Running Edge to Face Of Structure  REG – Railtrack Executive Group  REN – Ringer Equivalence Number, unit of load for telephone ringers  RENFE - Red Nacional de los Ferrocarriles Españoles Renlog – infrastructure renewals log  REPTA – Railway Employees Privilege Ticket Association  RES – Rail Express Systems (now part of DB Schenker)  RETB – Radio Electronic Token Block  RF – Radio Frequency  RfD (RFD) – Railfreight Distribution (DB Schenker)  RFF – Réseau Ferré de France (French infrastructure manager) RFI – Rete Ferroviaria Italiana (Italian Infrastructure Manager)  RfL – Rail for London RGS – Railway Group Standard  RGSP – Railway Group Safety Plan  RHA – Road Haulage Association  RHS – Rectangular Hollow Section  RHT – Railway Heritage Trust  RI – Relay Interlocking  RIA – Railway Industry Association  RIAC – Railway Industry Advisory Committee  RIC – (1) Rail Incident Commander RIC – (2) Regolamento Internazionale Carrozze (Regulations for the international exchange of passenger carriages) RICA – Regional Independent Commercial Auditor (SRP)  RICP – Rail Incident Control Post  RID – Regulations governing International carriage of Dangerous goods by rail  RIDDOR '95 – Reporting of Injuries, Disease and Dangerous Occurrences Regulations 1995  RIDRR – Railway Industry Dispute Resolution Rules (see also CAHA)  RIFAA – Rail Industry First Aid Association  RIG – Railway Industry Group  RII – Relay Interlocking Interface  RIL – Railtrack Insurance Ltd.  RIO – Rail Incident Officer  </t>
  </si>
  <si>
    <t xml:space="preserve">Page 16 of 22 </t>
  </si>
  <si>
    <t xml:space="preserve">RIP – (former) Railtrack Investment Panel  RIPM – Railtrack Investment Prioritisation Model  RIR – Railways Interoperability Regulations RISC – Reduced Instruction Set Computer  RISSC – Railway Industry Safety Strategy Comittee  RITC – Railway Industry Training Council  RITS – Rail Infrastructure Transport System  RIV – Regolamento Internazionale Vagoni (regulations governing the international exchange of railway freight wagons)  RJIS – Rail Journey Information System  RL – Relief Line (see also Slow Line)  RLE – Rail Link Engineering  RM – Route Modernisation  RMG – Railtrack Management Group  RMMM – Rail Mounted Maintenance Machine RMPD – Route Modernisation Product Delivery  RMS – (1) Risk Management System  RMS – (2) Root Mean Square RMT – national union of Rail, Maritime and Transport Workers  RNA – Railway Notification of Accidents Regulations  RO – Rail Operator  ROA – Right On Arrival  ROAD – Railway jargon for railway line  ROCE – Return On Capital Employed  ROGS – Railways and Other Guided Transport Systems (Safety) Regulations 2006 (supersede ROTS)  ROI – Return On Investment ROM – Read Only Memory  ROM – Regional Operating Manager  ROP – Rules Of the Plan  ROR – Rules of the Route  ROS – Restriction of Speed  ROSCO – ROlling Stock leasing COmpany ROSIN – Railway Open System Interconnection Network (a European Project)  ROTP – Rules Of The Plan  ROTR – Rules Of The Route  ROTS – Railways and Other Transport Systems (Approval of Works, Plant and Equipment) Regulations 1994 (superseded by ROGS)  ROW – Renewal Of Way  RPI – (1) Retail Price Index RPI – (2) Revenue Protection Inspector RPL – (formerly) Rail Property Ltd.: a subsidiary of the British Railways Board  RPM – Route Performance Manager (organisation pre 24/02/97)  RPPS – Rail Passenger Partnership Scheme  RPS – Radio Propagation System RRD – Rolling Radius Difference </t>
  </si>
  <si>
    <t xml:space="preserve">RRI – Route Relay Interlocking  RRIP – Route Relay Interlocking Processor  RRNE – Regional Railways North East  RRNW – Regional Railways North West  RRV – Road Rail Vehicle RS – (former) Railway Safety  RSA – Railway Study Association  RSAB – Rolling Stock Acceptance Board  RSABGP – RSAB Group which provides support to RSAB and projects  RSAG – Railway Safety Advisory Group  RSBS – Railway Standard Building Specification  RSC – (1) Railway Skills Council (Sector Skills Council for the Railway Industry)  RSC – (2) Railway Safety Case  RSCI – Real Staff Cost Increase  RSF – Right Side Failure  RSL – Rolling Stock Library  RSPG – Railway Safety Principles &amp; Guidance  RSRS – Railtrack Safety Rating System RSSB – Rail Safety and Standards Board RSSP – Railway Strategic Safety Plan RSTL – Rail Staff Travel Ltd (Travel Facilities: Pensions Management Ltd 1/2/97)  RT – (1) Radiographic Testing RT – (2) RailTrack RT1A – Railtrack Infrastructure Maintenance Contract  RT1B – Railtrack Track Renewal Contract +  RTA – Road Traffic Accident  RTAC – RailTrack Access Conditions RTFN – RailTrack Fault Number RTG – RailTrack Group PLC RTHQ – RailTrack Headquarters RTIS – RailTrack Information Systems RTLS – RailTrack Line Standard RTLs – Road Traffic Lights  RTMZ – RailTrack Midlands Zon RTP – Real Time Protocols  RTPI – Real Time Passenger Information system (based on [GPS] transmissions) RTS – Rapid Transit System  RTU – Remote Terminal Unit  RUCC – Rail Users’ Consultative Committee(s): formerly the Transport Users’ Consultative Committee(s)  RUPP – (former) Road Used as a Public Path  RX – Receiver (of Track Circuits and Communications Links) </t>
  </si>
  <si>
    <t xml:space="preserve">S&amp;C – Switches &amp; Crossings  </t>
  </si>
  <si>
    <t xml:space="preserve">Page 17 of 22 </t>
  </si>
  <si>
    <t xml:space="preserve">S&amp;F – Switches &amp; Fittings  S&amp;SD – (1) Railtrack’s Safety and Standards Directorate S&amp;SD – (2) Systems and Safety Department  S&amp;SM – Safety and Standards Manager  S&amp;T – Signalling and Telecommunications  S&amp;TE – Signal and Telecommunications Engineer  S.L/H – Short LeaseHold  SA – (1) Safety Authority SA – (2) Signalling Assistant SA – (3) Sponsor’s Agent SAA – Station Access Agreement  SAC – Station Access Conditions  SAE – Society of Automotive Engineers  SAM – Switch Activating Mechanism  SAP – Safety Assessment Panel  SAT – Site Acceptance Test  SB – Signal Box  SBB – Schweizerische Bundesbahnen  SC – Signalling Centre  SCADA – Supervisory Control And Data Acquisition  SCC – (1) Supervisory Control Centre SCC – (2) Supplier Creation Co-ordinator  Schedule 4 – The possession–planning regime  Schedule 8 – The performance regime with TOCs  SCHLID – SCHeduLe IDentity: TOPS term for a train schedule  SCI – Standard Contract Interpretation  SCM – Senior Contracts Manager  Scot (SCOT) – Scotland  SCS – Signalling Control System  SCU – Signalling Compatibility Unit  SCUK – Signalling Controls UK Ltd, now part of Westinghouse Signals Ltd  SCW – Safety Critical Work  SD – (1) Standard Deviation SD – (2) Sand Drag SDA – (1) Solid state interlocking Data Appreciation SDA – (2) Strategy, Design and Architecture group, an RTIS body  SDDR – Short distance data recorder SDH – Synchronous Digital Hierarchy  SDR – Simplified Direct Reporting  SDS – Signalman's Display System  SDT – Service Disruption Threshold  SEC – Southern Electric Company  SEE – Systems Engineering Environment  SER – Signalling Equipment Room SETA – Signalling Equipment Technical Agent  SEU – Signalling Equivalent Units  SFAIRP – So Far As Is Reasonably Practicable SFO – (1) Senior Fire Officer SFO – (2) Station Facility Owner </t>
  </si>
  <si>
    <t xml:space="preserve">SFT – Stress Free Temperature  SG – Special Ground  SGT – Serco Gauging Train  SHA – Safety Hazard Analysis  SHRT – South Hampshire Rapid Transit  SI – Site Instruction  SIC – System Interface Committee SICA – Signalling Infrastructure Condition Assessment  SIGTAN – SIGnalling equipment Technical Advice Notice  SIGWEN – SIGnalling equipment Workshop Engineering Notice  SIL – Safety Integrity Level  SIMBIDS – SIMplified BI–Directional Signalling  SIMS – Safety Incident Management System  SIN – (1) Site Instruction Notice  SIN – (2) Special Inspection Notice SIN – (3) Special Instruction Notice SIN – (4) Substance Identification Number SINAC – Special Inspection Notice Action Complete  SINCS – SIgnalling INCident System  SINMON – Special Inspection Notice MONitor  SIP – Strike-In Point  SIPS – (1) Supplier Performance Monitoring System SIPS – (2) Standard Infrastructure Performance System (Civil Engineering equivalent of PEARS)  SIS – Staff Information System  SITS – Security Incident Tracking System  SIVS – Station Inspector Viewing System  SK – Second Korridor SLA – Service Level Agreement  SLE – Sleeper (coach) SLEP - Sleeper (coach) with Pantry SLOA – Steam Locomotive Operators Association  SLU – Standard Length Unit  SLW – Single Line Working  SMA – (1) Signalling Maintenance Assistant SMA – (2) Single Manning Agreement SMA – (3) Statistical Multiplexer Appreciation SMA – (4) Strathclyde Manning Agreement SMART – (1) Specific, Measurable, Achievable, Realistic, Timebased SMART – (2) Signal Monitoring And Reporting to TRUST SMC – System Management Centre SME – Signalling Maintenance Engineer  SMFD – Systems Management Framework Design  SMG – Systems Management Group  SMIC – Site Manager’s Information Compendium  SMIS – Safety Management Information System  SMOS – Structure Mounted Outdoor Switchgear  </t>
  </si>
  <si>
    <t xml:space="preserve">Page 18 of 22 </t>
  </si>
  <si>
    <t xml:space="preserve">SMS – (1) Station Management System SMS – (2) Signal Maintenance Standard SMS – (3) Safety Management System SMT – Signalling Maintenance Testing  SMTH – Signal Maintenance Tester’s Handbook  SNCB – Société Nationale des Chemins de Fer Belges: Belgian national railways  SNCF – Société Nationale des Chemins de Fer Français: French national railways  SO – Second (or Standard) Open SOCO – Scene Of Crime Officer  SODA – Single Option Development Authority  SOWC – Shows Occupied When Clear  SP – Single Phase  SP&amp;SN – Single Phase and Switched Neutral  SPA – Special Protected Area  SPAD – Signal PAssed at Danger  SPADMIS – Signal Passed At Danger throughout Information System  SPADRAM – SPAD Reduction &amp; Mitigation  SpAg – Sponsor’s Agent  SPC – Senior Production Controller SPI – Safety Performance Indicator  SPM – Senior Project Manager  SPOC – Single Point Of Contact  SPT – (1) Signal Post Telephone SPT – (2) Strathclyde Partnership for Transport SPTA – Strathclyde Passenger Transport Authority  SPV – Special Purpose Vehicle (Project Management)  SPWEE – Safety Procedures for Working on Electrical Equipment  SQE – Safety, Quality and Environment  SQL – Structured Query Language  SR – ScotRail  SRA – Strategic Rail Authority  SRG – Safety Review Group  SRI – Signalling Restructuring Initiative  SRP – (1) Station Regeneration Programme SRP – (2) Statutory Reporting Pack SRP – (3) System Review Panel SRP – (4) Safety Review Panel SRPTA –SRP Secretariat Technical Advisor  SRS – Safety Responsibility Statement  SRT – Sectional Running Time  SSA – Station Specific Annexe  SSAP – Statement of Standard Accounting Practice  SSDC – Signalling Systems Direct Current  SSG – Safety Strategy Group  SSG – (1) Standards Steering Group SSG – (2) Systems Strategy Group (for Information Systems projects) SSHA – SubSystem Hazard Analysis  </t>
  </si>
  <si>
    <t xml:space="preserve">SSI – Solid State Interlocking  SSIC – Solid State Interlocking Controller  SSIDES – Solid State Interlocking DESign  SSIDWS – Solid State Interlocking Design WorkstationS  SSIHA – SubSystem Interface Hazard Analysis  SSISIM – Solid State Interlocking SIMulator  SSM – Safety Strategy Manager  SSn-FTA – Subsystem Fault Tree Analysis  SSO – Special Stop Order  SSP – (1) Signalling Supply Point SSP – (2) Standard Signalling Principle SSP – (3) System Safety Plan SSR – (1) Spread Spectrum Radio SSR – (2) System Safety Report SSRA – Shadow Strategic Rail Authority SSRB – Special Speed Restriction Board  SSSI – Site of Special Scientific Interest  SSTD – Solid State Train Describer  SSW – Safe System of Work STA – Supplementary Track Access (Agreement) STABS – Signalling and Telecommunications Area Budget System  STAR – Signalling &amp; Telecommunications Asset Register  STEP – Safety, Teamwork, Excellence, Professionalism  STN – Special Traffic Notice  STO – Senior Technical Officer  STOPS – Signalling and Telecommunications Outturn Processing System  STP – Short Term Planning: one–off bids for train paths (see also Spot Bids)  SVP – Safety Verification Plan  SW – Software  SWA (swa) – Steel Wire Armoured (cable)  Swap Body – a system for conveying road freight vehicle bodies on rail vehicles  SWELTRAC – South WEst London TRAnsport Conference  SWIFT – Structured ‘What IF?’ Technique: a process for assessing level of safety risk  SWIMCo – formerly South West Iinfrastructure Maintenance Company, then AMEC Rail  SWOT – Strengths, Weaknesses, Opportunities and Threats analysis  SWT – South West Trains  SWTH – Signalling Works Testing Handbook  SYITA – South Yorkshire Integrated Transport Authority  SYITE –South Yorkshire Integrated Transport Executive  SYPTE – formerly South Yorkshire Passenger Transport Executive  </t>
  </si>
  <si>
    <t xml:space="preserve">Page 19 of 22 </t>
  </si>
  <si>
    <t xml:space="preserve">SZ – Scotland Zone  </t>
  </si>
  <si>
    <t xml:space="preserve">T&amp;H – Tottenham &amp; Hampstead (Barking–Gospel Oak Junction)  T&amp;RS – Traction &amp; Rolling Stock  T&amp;V – Trespass &amp; Vandalism  TAA – Track Access Agreement  TAC – Telecomms Appreciation Course  TADS – Telecommunications Asset Database System  TAG – Track Access Grant  TAN – Track Access Notice  TARDIS – TOPS Ancillary Retrospective Data Information Service  TAS – Technical Assurance Strategy TASS – Tilt Authorisation &amp; Speed Supervision TB – (1) Token(less) Block TB – (2) Trial Balance TBA – To Be Advised  TBE – To Be Evaluated  TBS – Transmission Based Signalling  TBTC – Transmission Based Train Control  TBW – Temporary Block Working  TC – (1) Track Circuit TC – (2) Trailer Composite  TCA – Track Circuit Actuator  TCAID – Track Circuit Actuator Interference Detector  TCB – Track Circuit Block  TCF – Track Circuit Failure  TCI – (1)  Track Circuit Interrupter  TCI – (2) Transportation Consultants International  TCIC – TripCock Isolating Cock (LUL) TCM – Time Cycle Maintenance  TCN – Train Communications Network  TCOC – Track Circuit Operating Clip TCOD – Track Circuit Operating Device  TCP/IP – Transmission Control Protocol / Internet Protocol  TCS – (1) Traffic Control System  TCS – (2) Train Control System  TCS – (3) Train Crew Supervisor.  TD – Train Describer  TDA – TRUST Delay Attribution  TD–D – Data Course (Training)  TDM – Time Division Multiplex  TDMA – Time Division Multiple Access protocol  TDMS – Title Deeds Management System TDS – Train Diagnostic System TD–T – Transmission Course (Training)  TE – Zone Telecommunications Engineer TEB – Telephone Enquiry Bureaux  </t>
  </si>
  <si>
    <t xml:space="preserve">TEN – Trans–European Network  TENS – Trans European Network Strategy  TESCO – TEchnical Service COmpany  TEU – Twenty Foot Equivalent Unit (container length)  TF – Trailer First TfL – Transport for London  TFM – Trackside Functional Module  TGM – Transport Gateway Metro (services proposed for the Woolwich Rail Tunnel)  TGV – Train á Grande Vitesse: French high speed train  TIC – (1) Technical Investigation Centre TIC – (2) Tester In Charge  TIC – (3) Track Inspection Coach  TID – Track IDentity  TIIS – Train Infrastructure Interface Specification  TIMI – TelecommunIcations Maintenance Instruction  TIPS – Telecommunications Installation and Procurement Service  TIR – Transports Internationaux Routiers  TIS – (1) Track Isolating Switch  TIS – (2) Train Information System  TIS – (3) Traction Interlock Switch  TIS – (4) Traction Isolation Switch  tkm – tonne kilometres  TL – Through Line  TL2000 – ThamesLink 2000  TLC – Telephone protection only Level Crossing  TMD – (1) Traction Maintenance Depot TMD – (2) Train Mass Detector  TMO – Train crew Manually Operated level crossing TMP – Traffic Management Plan  TMS – Traffic Management System  TNA – Training Needs Analysis  TNM – Train Network Management  TO – (1) Team Organiser  TO – (2) Technical Officer TO – (3) Transport Operator TOC – (1) Train Operating Company TOC – (2) Test On Completion  TOHD – TOPS Operations Help Desk  TOL – Train On Line  TOOS – Taken Out Of Service  TOPS – Total Operations Processing System  TOR – Top of rail TORR – Train Operated Route Release  TORUS – TransportOperations Rapid Update System TOU – Train Operating Unit  TOWS – Train Operated Warning System  TP&amp;SN – Three Phase and Switched Neutral: type of low voltage switch gear  TPH – Trains per Hour </t>
  </si>
  <si>
    <t xml:space="preserve">Page 20 of 22 </t>
  </si>
  <si>
    <t xml:space="preserve">TPC – Trackside Processing Centre  TPC – Train Performance Calculator TPO – Travelling Post Office  TPPP – Transport Policies and Programme Package (Central Government funding)  TPS – Traction Power Supply  TPT – Train Positioning and Tracking  TRUB – Trailer Restaurant Unclassified Buffet TRUK – Trailer Restaurant Unclassified Kitchen TPWS – Train Protection and Warning System  TPWS+ – Train Protection and Warning System Plus for operation at speeds above 70mph  TPWS-E – Train Protection and Warning System based on Eurobalise technology  TPWSSA – TPWS Sponsor's Agent  TQ – Technical Query  TQI – Track Quality Index  TQSUM – Track Quality SUMmary  TRACA – TRAck Condition Assessment  TRAMM – Track Renewal And Maintenance Machine  TRB – (1) Train Recording Book TRB – (2) Transportation Research Board (United States) TRC – (1) Track Recording Coach  TRC – (2) Track Renewals Company , TRE – Track Recording Engineer  TRS – (1) Train Ready to Start TRS – (2) Train Reporting System TRTS – Train Ready To Start indicator  TRU – (1) Track Recording Unit TRU – (2) Track Renewal Unit  TRUST – Train RUnning Systems on TOPS  TRV – Track Recording Vehicle  TS – Trailer Second TS&amp;I – Technical Services and Innovation  TSC – (1) Track Sectioning Cabin  TSC – (2) Train Service Code TSDB – Train Service Data Base  TSI – Technical Specification for Interoperability  TSO – Trailer Second Open TSR – Temporary Speed Restriction  TSSA – Transport Salaried Staffs’ Association  TSSU – Time Slot Sharing Unit  TT – Time Table  TTP – Time Table Processor  TU – Transport Undertaking TUPE – Transfer of Undertakings (Protection of Employment Regulations 1981)  TVM – Transmission Voie Machine, French ATP  TWA – Transport &amp; Works Act  TWE – Track Welding Engineer  TWO – Transport and Works Order  </t>
  </si>
  <si>
    <t xml:space="preserve">TX – Transmitter (in track circuits and communications Links)  </t>
  </si>
  <si>
    <t xml:space="preserve">UB – (1) UnderBridge UB – (2) Universal Beam UEL – Up Electric Line  UFL – Up Fast Line  UFN – Until Further Notice  UGL – Up Goods Line or Up Goods Loop  UIC – Union Internationale des Chemins de Fer (international union of railways)  UM (UML) – Up Main (Line)  UPL – Up Platform Line or Up Passenger Loop  UPS – Uninterruptible Power Supply  UPWSF – UnProtected Wrong Side Failure  URFD – Ultrasonic Rail Flaw Detection  URFDO – Ultrasonic Rail Flaw Detector Operator URL – Up Relief Line  URS – Up Refuge Siding USA – Urgent Safety Advices USL – Up Slow Line  UT – Ultrasonic Testing  UTS – Ultrasonic Testing System  UTU – Ultrasonic Test Unit  UTX – Under Track Crossing  UWC – User Worked Crossing  UWG – public road crossing with User Worked Gates UWSF – Unprotected Wrong Side Failure  UWTF – Unprotected Wrongside Telecommunications Failure  </t>
  </si>
  <si>
    <t xml:space="preserve">VAB – Vehicle Acceptance Board  VAL – Validation Action Label  VAMPIRE – Vehicle dynAmic Modelling Package in a Railway Environment VAT – Value Added Tax  VATT – Virgin Active Tilt Trains  VCB – Vacuum Circuit Breaker  VCC – Virgin Cross Country  VCU – Vehicle Control Unit VDP – Vertical Design Package  VDU – Visual Display Unit, for computers  VDV – Vibration Dose Value  VLR – Visitors Location Register  VM – Value Management  VNCAB – Vehicle and Network Change Approvals Board  VO – Variation Order  VOBC – Vehicle OnBoard Control / Computer  </t>
  </si>
  <si>
    <t xml:space="preserve">Page 21 of 22 </t>
  </si>
  <si>
    <t xml:space="preserve">VPF (VOPF) – Value of Preventing a Fatality criterion  VPI – Vital Processor Interlocking  VRAC – Vehicle and Route Acceptance Contract  VRG – Virgin Rail Group  VSTP – Very Short Term Plan  VT – Virgin Trains  VTI – Vehicle Track Interaction  V/T-SIC – Vehicle / Track Systems Interface Committee VTISM – Vehilce Track Interaction Strategic Model V/V-SIC – Vehicle / Vehicle Systems Interface Committee VWC – Virgin West Coast  </t>
  </si>
  <si>
    <t xml:space="preserve">W – Watt (electrical unit)  W/m – Watt per metre (heat loss unit)  W/m2 – Watt per metre squared (heat flow unit)  W/S – Work Station  WA – West Anglia Lines (Liverpool Street to Cambridge &amp; Local Branches)  WACC – Weighted Average Cost of Capital  WAGN – West Anglia Great Northern  WAN – Wide Area Network  WARC – West Anglia Route Controller  WARM – West Anglia Route Modernisation  WARP – West Coast Advanced Recovery Reliability Programme  WBS – Work Breakdown Structure  WCML – West Coast Main Line  WCML RM – West Coast Main Line Route Modernisation  WCRM – West Coast Route Modernisation  WEN – Weekly Engineering Notice  WESTRACE – WESTinghouse Radio Advanced Control Equipment  WI – Warning Indicator  WI – Work Instruction  WILD – Wheel Impact Load Detector  WIP – Works In Progress  WLC – Whole Life Cost WLL – West London Line  WLRM – Whole Life Rail Model WMITA – West Midlands Integrated Transport Authority  WMITE – West Midlands Integrated Transport Executive  WMP – Waste Management Plan  WMPTA – formerly West Midlands Passenger Transport Authority  WMPTE – formerly West Midlands Passenger Transport Executive  </t>
  </si>
  <si>
    <t xml:space="preserve">WON – Weekly Operating Notice  WPI – Wholesale Price Index  WRISA – Wheel Rail System Interface Authority WR SSTD – Western Region Solid State Train Describer  WRSL – Westinghouse Rail Systems Ltd.  WSF – (1) Wrong Side Failure WSF – (2) Wrong side Signalling Failure  WSL – formerly Westinghouse Signals Ltd  WSO – Work Station Operator  WSP – Wheel Slip Protection  WTB – Wire Train Bus  WTF – Wrong side Telecommunications Failure  WTT – Working Time Table  WW – Wales and West Passenger Trains  WWW – World Wide Web  WYITA – West Yorkshire Integrated Transport Authority  WYITE –West Yorkshire Integrated Transport Executive  WYPTA – formerly West Yorkshire Passenger Transport Authority  WYPTE – formerly West Yorkshire Passenger Transport Executive  WYSIWYG – What You See Is What You Get  </t>
  </si>
  <si>
    <t xml:space="preserve">XCT – Cross Country Trains  XLPE – Cross-Linked PolyEthylene  </t>
  </si>
  <si>
    <t xml:space="preserve">YB2 – Yellow Book issue 2 (ESM)  YB3 – Yellow Book issue 3 (ESM)  YTD – Year To Date  </t>
  </si>
  <si>
    <t xml:space="preserve">ZCAM – Zonal Corporate Affairs Manager  ZCRG – Zonal Commercial Review Group  ZD – Zone Director  ZEPE – Zone Electrical and Plant Engineer  ZFC – Zone Freight Controller  ZIAR – Zone Infrastructure Asset Register  ZIP – Zone Investment Panel  ZOC – Zone Operational Control  ZPAM – Zonal Public Affairs Manager  ZPUG – Zonal Possession User Group  ZTE – Zone Telecommunications Engineer  </t>
  </si>
  <si>
    <t>AAR – Association of American Railroads</t>
  </si>
  <si>
    <t>AB – Absolute Block (system of working)</t>
  </si>
  <si>
    <t>ABCL – Automatic Barrier Crossing Locally monitored</t>
  </si>
  <si>
    <t>ABCR – Automatic Barrier Crossing Remotely monitored</t>
  </si>
  <si>
    <t>ADIF – Spanish Infrastructure Manager</t>
  </si>
  <si>
    <t>AHB – Automatic half barrier crossing</t>
  </si>
  <si>
    <t>AHQ – (British Transport Police) Area Headquarters</t>
  </si>
  <si>
    <t>ALARP – As low as reasonably practicable</t>
  </si>
  <si>
    <t>ALCRAM – All Level Crossing Risk Assessment Model</t>
  </si>
  <si>
    <t>AM – Amplitude Modulation</t>
  </si>
  <si>
    <t>AOA – Angle Of Attack</t>
  </si>
  <si>
    <t>AOCL – Automatic Open Crossing Locally monitored</t>
  </si>
  <si>
    <t xml:space="preserve">AOCR – Automatic Open Crossing Remotely monitored </t>
  </si>
  <si>
    <t>ARS – Automatic Route Setting</t>
  </si>
  <si>
    <t>ASLEF – Associated Society of Locomotive Engineers and Firemen.</t>
  </si>
  <si>
    <t>ASPER – ASset PERformance database</t>
  </si>
  <si>
    <t>AT – (1) Auto Transformer (supply)</t>
  </si>
  <si>
    <t>AT – (2) Auto Transformer</t>
  </si>
  <si>
    <t>ATA – Automatic Track Alignment</t>
  </si>
  <si>
    <t>ATC – Automatic Train Control</t>
  </si>
  <si>
    <t>ATCO – Association of Transport Co-ordinating Offices</t>
  </si>
  <si>
    <t>ATM – Amended Timetable Manager</t>
  </si>
  <si>
    <t>ATO – Automatic Train Operation</t>
  </si>
  <si>
    <t>ATOC – Association of Train Operating Companies</t>
  </si>
  <si>
    <t>ATP – Automatic Train Protection</t>
  </si>
  <si>
    <t>ATPM – Automatic Train Protection Manual</t>
  </si>
  <si>
    <t>3G – 3rd Generation Mobile Phone</t>
  </si>
  <si>
    <t>4GL – Fourth Generation Language</t>
  </si>
  <si>
    <t>ATR – (1) Automatic Train Reporting</t>
  </si>
  <si>
    <t>ATR – (2) Automatic Train Regulation</t>
  </si>
  <si>
    <t>ATS – (1) Automatic Train Stop</t>
  </si>
  <si>
    <t>ATS – (2) Automatic Train Supervision</t>
  </si>
  <si>
    <t>ATS – (3) Applicable Timetable Service</t>
  </si>
  <si>
    <t>ATSS – Automatic Train Supervision System</t>
  </si>
  <si>
    <t>ATT – Active Tilting Train</t>
  </si>
  <si>
    <t>ATTA – Automatic Track Top and Alignment</t>
  </si>
  <si>
    <t>ATWS – Automatic Track Warning System</t>
  </si>
  <si>
    <t>AVACS – Aire VAlley Control System</t>
  </si>
  <si>
    <t>AVB – Automatic Vacuum Brake</t>
  </si>
  <si>
    <t>AVI – Automatic Vehicle Identification</t>
  </si>
  <si>
    <t>AWB – Advance Warning Board</t>
  </si>
  <si>
    <t>AWE – Advance Warning Estimates</t>
  </si>
  <si>
    <t>AWG – Adhesion Working Group</t>
  </si>
  <si>
    <t>AWS – (1) Automatic Warning System</t>
  </si>
  <si>
    <t>AWS – (2) Auxiliary Wayside System</t>
  </si>
  <si>
    <t>AWS – (3) Audible Warning System</t>
  </si>
  <si>
    <t>b – braking rate (abbreviation)</t>
  </si>
  <si>
    <t>B/C – Benefit to Cost Ratio</t>
  </si>
  <si>
    <t>BAA – British Airports Authority</t>
  </si>
  <si>
    <t>BABT – British Approval Board for Telecommunications</t>
  </si>
  <si>
    <t>BACS – Banking Automated Credit System  Baneverket – Swedish infrastructure manager</t>
  </si>
  <si>
    <t>BATS – Business Analysis of Train Services</t>
  </si>
  <si>
    <t>BBEST – Balfour Beatty Embedded Slab Track</t>
  </si>
  <si>
    <t>BBRM – Balfour Beatty Rail Maintenance Ltd. (formerly SIE)</t>
  </si>
  <si>
    <t>BBRPL – Balfour Beatty Rail Projects Ltd.</t>
  </si>
  <si>
    <t>BBRR – Balfour Beatty Rail Renewals</t>
  </si>
  <si>
    <t>BCA – Business Critical Application (IT term)</t>
  </si>
  <si>
    <t>BCC – Banking Control Account</t>
  </si>
  <si>
    <t>BCK – Brake Composite Corridor</t>
  </si>
  <si>
    <t>BCRRE – Birmingham Centre for Railway Research and Education</t>
  </si>
  <si>
    <t>BCU – Brake Control Unit</t>
  </si>
  <si>
    <t>BCWS – Budgeted Cost of Work Scheduled</t>
  </si>
  <si>
    <t>BDM – (1) Business Development Manager</t>
  </si>
  <si>
    <t>BDM – (2) Business Development Manual</t>
  </si>
  <si>
    <t>BFK – Brake First Corridor</t>
  </si>
  <si>
    <t>BFO – Brake First Open</t>
  </si>
  <si>
    <t>BH–RAIL – Bull Head Rail Section</t>
  </si>
  <si>
    <t>BHX – Bank Holiday eXcepted</t>
  </si>
  <si>
    <t>BIFS – Billing Infrastructure Freight System</t>
  </si>
  <si>
    <t>BMB – Block marker board</t>
  </si>
  <si>
    <t>BMIS – Business Management Information System</t>
  </si>
  <si>
    <t>BMS – Basic Mechanical Signalling</t>
  </si>
  <si>
    <t>BNC – British National Connector</t>
  </si>
  <si>
    <t>BOP – Booking On Point</t>
  </si>
  <si>
    <t>BP – (1) Brake Pipe</t>
  </si>
  <si>
    <t>BP – (2) British Petroleum</t>
  </si>
  <si>
    <t>BP – (3) Business Plan</t>
  </si>
  <si>
    <t>BPA – (1) Business Planning Accountant</t>
  </si>
  <si>
    <t>BPA – (2) Business Planning Analysis</t>
  </si>
  <si>
    <t>BPM – Business Process Manual</t>
  </si>
  <si>
    <t>BPR – Business Policy Review group: an RTIS body</t>
  </si>
  <si>
    <t>BR – British Railways</t>
  </si>
  <si>
    <t>BRASS – British Railways Additional Superannuation Scheme</t>
  </si>
  <si>
    <t>BRB – British Railways Board</t>
  </si>
  <si>
    <t>BRBS – British Railways Business Systems (former BR equivalent of RTIS)</t>
  </si>
  <si>
    <t>BRENDA – BRidge ENgineer Data, computer system</t>
  </si>
  <si>
    <t>BRG – Business Review Group</t>
  </si>
  <si>
    <t>BRI – British Rail International</t>
  </si>
  <si>
    <t>BRIMS – British Rail Incident Monitoring System</t>
  </si>
  <si>
    <t>BRIS – British Rail Infrastructure Services</t>
  </si>
  <si>
    <t>BRP – Budget Reporting Pack</t>
  </si>
  <si>
    <t>BRR – British Rail Research</t>
  </si>
  <si>
    <t>BRS – Business Route Section</t>
  </si>
  <si>
    <t>BRSA – British Rail Staff Association</t>
  </si>
  <si>
    <t>BRT – British Rail Telecommunications , now known as RACAL</t>
  </si>
  <si>
    <t>BRV - Brake Release Valve (LUL)</t>
  </si>
  <si>
    <t>BS – British Standard</t>
  </si>
  <si>
    <t>BS&amp;TE – Business Signal &amp; Telecommunications Engineer</t>
  </si>
  <si>
    <t>BSC – Base Station Controller</t>
  </si>
  <si>
    <t>BSK – Brake Second Corridor</t>
  </si>
  <si>
    <t>BSN – Bridge Strike Nominee (see Bridge Bash / Strike)</t>
  </si>
  <si>
    <t>BSO – Brake Second Open</t>
  </si>
  <si>
    <t>BSP – Bulk Supply Point</t>
  </si>
  <si>
    <t>BSPG – Business Systems Policy Group: an RTIS authorising body</t>
  </si>
  <si>
    <t>BST – (1) Basic Signalling Technology</t>
  </si>
  <si>
    <t>BST – (2) British Summer Time</t>
  </si>
  <si>
    <t>BT – Booster Transformer</t>
  </si>
  <si>
    <t>BTA – British Transport Advertising</t>
  </si>
  <si>
    <t>BTOG – British Transport Officers’ Guild</t>
  </si>
  <si>
    <t>BTP – British Transport Police</t>
  </si>
  <si>
    <t>BTS - Base Transceiver Station</t>
  </si>
  <si>
    <t>BZP – Bright Zinc Plating</t>
  </si>
  <si>
    <t>C&amp;W – Carriage and Wagon</t>
  </si>
  <si>
    <t>C/E – Country End</t>
  </si>
  <si>
    <t>C2C – Commercial Name for London Tilbury and Southend lines</t>
  </si>
  <si>
    <t>CA – (1) Cable</t>
  </si>
  <si>
    <t>CA – (2) Commercial Assistant</t>
  </si>
  <si>
    <t>CA – (3) Cash Accounts</t>
  </si>
  <si>
    <t>CAD – Computer Aided Design</t>
  </si>
  <si>
    <t>CAG – (1) Contract Approval Group</t>
  </si>
  <si>
    <t>CAG – (2) Crossrail Project Compliance &amp; Assurance Group</t>
  </si>
  <si>
    <t>CAHA – Claims Allocation and Handling Agreement (see also RIDRR)</t>
  </si>
  <si>
    <t>CAMPS – Computer Assisted Maintenance Planning System</t>
  </si>
  <si>
    <t>CAMS – Cost Allocation Management System</t>
  </si>
  <si>
    <t>CAPE – (1) Train Cancelled, derived from former Telegraph Code</t>
  </si>
  <si>
    <t>CAPE – (2) Computer Aided Project Engineering</t>
  </si>
  <si>
    <t>CAPEX – CAPital EXpenditure – funds spent on fixed assets</t>
  </si>
  <si>
    <t>CAPM – Capital Asset Pricing Model</t>
  </si>
  <si>
    <t>CAPP – Confirmed Annual Possession Plan</t>
  </si>
  <si>
    <t>CAPS – Colchester Area Power Supplies</t>
  </si>
  <si>
    <t>CAR – Corrective Action Request</t>
  </si>
  <si>
    <t>CARINO – TOPS (Total Operations Processing System) wagon number</t>
  </si>
  <si>
    <t>CARKND – TOPS (Total Operations Processing System) wagon type</t>
  </si>
  <si>
    <t>CAT – Cable Avoiding Tool</t>
  </si>
  <si>
    <t>CATP – Continous ATP</t>
  </si>
  <si>
    <t>CATE – Computer Assisted Train Enquiries</t>
  </si>
  <si>
    <t>CB – (1) Central Battery</t>
  </si>
  <si>
    <t>CB – (2) Circuit Breaker</t>
  </si>
  <si>
    <t>CB – (3) Car body, carriage body</t>
  </si>
  <si>
    <t>CBA – Cost Benefit Analysis</t>
  </si>
  <si>
    <t>CBCT – Communications Based Train Control</t>
  </si>
  <si>
    <t>CBI – (1) Confederation of British Industry</t>
  </si>
  <si>
    <t>CBI – (2) Computer Based Interlocking</t>
  </si>
  <si>
    <t>CBS – Contract Breakdown Structure</t>
  </si>
  <si>
    <t>CBTC – Communication Based Train Control</t>
  </si>
  <si>
    <t>Company that aided our former Voyager Leasing Company with technical engineering stuff.</t>
  </si>
  <si>
    <t>PIB</t>
  </si>
  <si>
    <t>Performance Improvement Board</t>
  </si>
  <si>
    <t>Rail Delivery Group (new name for ATOC)</t>
  </si>
  <si>
    <t>SQM</t>
  </si>
  <si>
    <t>Service Quality Management</t>
  </si>
  <si>
    <t>Retail Service Identity Numbers</t>
  </si>
  <si>
    <t>4 digit numbers which, together with train operators 2 letter code, idetnify a specifc train service on a particular day.</t>
  </si>
  <si>
    <t>BMU</t>
  </si>
  <si>
    <t>Bi-modal Multiple Unit</t>
  </si>
  <si>
    <t>WCP</t>
  </si>
  <si>
    <t>West Coast Partnership</t>
  </si>
  <si>
    <t>STP</t>
  </si>
  <si>
    <t>Short Term Planning</t>
  </si>
  <si>
    <t>EAD</t>
  </si>
  <si>
    <t>Emergency Access Device</t>
  </si>
  <si>
    <t>EED</t>
  </si>
  <si>
    <t>Emergency Egress Device</t>
  </si>
  <si>
    <t>HRL</t>
  </si>
  <si>
    <t>Hitachi Rail Limited</t>
  </si>
  <si>
    <t>GU</t>
  </si>
  <si>
    <t>Generator Unit</t>
  </si>
  <si>
    <t>IPC</t>
  </si>
  <si>
    <t>In-Process Checks</t>
  </si>
  <si>
    <t>BT</t>
  </si>
  <si>
    <t>Bombardier Transport</t>
  </si>
  <si>
    <t>PBIS</t>
  </si>
  <si>
    <t>Parking Brake Isolation Switch</t>
  </si>
  <si>
    <t>AXC</t>
  </si>
  <si>
    <t>TPM</t>
  </si>
  <si>
    <t>Total Productive Maintenance</t>
  </si>
  <si>
    <t>PPC</t>
  </si>
  <si>
    <t>Post-Process Checks</t>
  </si>
  <si>
    <t>Avanti Cross Country</t>
  </si>
  <si>
    <t>XC</t>
  </si>
  <si>
    <t>Cross Country</t>
  </si>
  <si>
    <t>Enhanced Permissable Speed</t>
  </si>
  <si>
    <t>PS</t>
  </si>
  <si>
    <t>Permissible Speed</t>
  </si>
  <si>
    <t>On Train Monitoring and Recording Equipment</t>
  </si>
  <si>
    <t>4 = freight trains</t>
  </si>
  <si>
    <t>2 = inter-city trains</t>
  </si>
  <si>
    <t>PTI</t>
  </si>
  <si>
    <t>Platform Train Interface</t>
  </si>
  <si>
    <t>Total Operations Processing System</t>
  </si>
  <si>
    <t>DAPR</t>
  </si>
  <si>
    <t>Delay Attribution Principles and Rules</t>
  </si>
  <si>
    <t>DAB</t>
  </si>
  <si>
    <t>Delay Attribution Board</t>
  </si>
  <si>
    <t>http://www.railway-technical.com/glossary/laar-mk24.pdf</t>
  </si>
  <si>
    <t>Acronyms for Railways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</si>
</sst>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ntique Olv (W1)"/>
    </font>
    <font>
      <b/>
      <sz val="8"/>
      <name val="Antique Olv (W1)"/>
    </font>
    <font>
      <sz val="8"/>
      <name val="Antique Olv (W1)"/>
      <family val="2"/>
    </font>
    <font>
      <b/>
      <sz val="8"/>
      <name val="Antique Olv (W1)"/>
      <family val="2"/>
    </font>
    <font>
      <sz val="8"/>
      <name val="Antique Olv (W1)"/>
    </font>
    <font>
      <sz val="20"/>
      <name val="Terminal"/>
      <family val="3"/>
      <charset val="255"/>
    </font>
    <font>
      <b/>
      <sz val="8"/>
      <color rgb="FFFF0000"/>
      <name val="Antique Olv (W1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0" xfId="1" applyBorder="1"/>
    <xf numFmtId="0" fontId="9" fillId="3" borderId="1" xfId="0" applyFont="1" applyFill="1" applyBorder="1" applyAlignment="1">
      <alignment horizontal="center" vertical="center"/>
    </xf>
    <xf numFmtId="0" fontId="11" fillId="0" borderId="0" xfId="2" applyFont="1" applyAlignment="1">
      <alignment horizontal="center"/>
    </xf>
    <xf numFmtId="49" fontId="11" fillId="0" borderId="0" xfId="2" applyNumberFormat="1" applyFont="1" applyAlignment="1">
      <alignment horizontal="center"/>
    </xf>
    <xf numFmtId="164" fontId="11" fillId="0" borderId="0" xfId="2" applyNumberFormat="1" applyFont="1" applyAlignment="1">
      <alignment horizontal="center"/>
    </xf>
    <xf numFmtId="0" fontId="12" fillId="0" borderId="0" xfId="2" applyFont="1" applyAlignment="1">
      <alignment horizontal="center"/>
    </xf>
    <xf numFmtId="164" fontId="12" fillId="0" borderId="0" xfId="2" applyNumberFormat="1" applyFont="1" applyAlignment="1">
      <alignment horizontal="center"/>
    </xf>
    <xf numFmtId="15" fontId="11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15" fontId="12" fillId="0" borderId="0" xfId="2" applyNumberFormat="1" applyFont="1" applyAlignment="1">
      <alignment horizontal="center"/>
    </xf>
    <xf numFmtId="0" fontId="12" fillId="0" borderId="0" xfId="2" applyFont="1"/>
    <xf numFmtId="49" fontId="13" fillId="0" borderId="0" xfId="2" applyNumberFormat="1" applyFont="1" applyAlignment="1">
      <alignment horizontal="center"/>
    </xf>
    <xf numFmtId="15" fontId="12" fillId="0" borderId="0" xfId="2" applyNumberFormat="1" applyFont="1"/>
    <xf numFmtId="15" fontId="12" fillId="4" borderId="0" xfId="2" applyNumberFormat="1" applyFont="1" applyFill="1"/>
    <xf numFmtId="164" fontId="14" fillId="0" borderId="0" xfId="2" applyNumberFormat="1" applyFont="1" applyAlignment="1">
      <alignment horizontal="center"/>
    </xf>
    <xf numFmtId="15" fontId="14" fillId="0" borderId="0" xfId="2" applyNumberFormat="1" applyFont="1"/>
    <xf numFmtId="0" fontId="10" fillId="0" borderId="0" xfId="2"/>
    <xf numFmtId="0" fontId="13" fillId="0" borderId="0" xfId="2" applyFont="1" applyAlignment="1">
      <alignment horizontal="center"/>
    </xf>
    <xf numFmtId="15" fontId="12" fillId="0" borderId="0" xfId="2" applyNumberFormat="1" applyFont="1" applyAlignment="1">
      <alignment horizontal="left"/>
    </xf>
    <xf numFmtId="49" fontId="11" fillId="0" borderId="0" xfId="2" applyNumberFormat="1" applyFont="1" applyAlignment="1">
      <alignment horizontal="left"/>
    </xf>
    <xf numFmtId="15" fontId="10" fillId="0" borderId="0" xfId="2" applyNumberFormat="1" applyAlignment="1">
      <alignment horizontal="left"/>
    </xf>
    <xf numFmtId="0" fontId="10" fillId="0" borderId="0" xfId="2" applyAlignment="1">
      <alignment horizontal="left"/>
    </xf>
    <xf numFmtId="15" fontId="10" fillId="0" borderId="0" xfId="2" applyNumberFormat="1"/>
    <xf numFmtId="14" fontId="10" fillId="0" borderId="0" xfId="2" applyNumberFormat="1"/>
    <xf numFmtId="15" fontId="15" fillId="0" borderId="0" xfId="2" applyNumberFormat="1" applyFont="1"/>
    <xf numFmtId="49" fontId="13" fillId="5" borderId="0" xfId="2" applyNumberFormat="1" applyFont="1" applyFill="1" applyAlignment="1">
      <alignment horizontal="center"/>
    </xf>
    <xf numFmtId="164" fontId="12" fillId="5" borderId="0" xfId="2" applyNumberFormat="1" applyFont="1" applyFill="1" applyAlignment="1">
      <alignment horizontal="center"/>
    </xf>
    <xf numFmtId="15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/>
    </xf>
    <xf numFmtId="15" fontId="11" fillId="5" borderId="0" xfId="2" applyNumberFormat="1" applyFont="1" applyFill="1"/>
    <xf numFmtId="0" fontId="12" fillId="5" borderId="0" xfId="2" applyFont="1" applyFill="1" applyAlignment="1">
      <alignment horizontal="center"/>
    </xf>
    <xf numFmtId="0" fontId="3" fillId="5" borderId="0" xfId="0" applyFont="1" applyFill="1"/>
    <xf numFmtId="0" fontId="0" fillId="5" borderId="0" xfId="0" applyFill="1"/>
    <xf numFmtId="0" fontId="4" fillId="5" borderId="0" xfId="0" applyFont="1" applyFill="1" applyAlignment="1">
      <alignment wrapText="1"/>
    </xf>
    <xf numFmtId="0" fontId="0" fillId="5" borderId="0" xfId="0" applyFill="1" applyAlignment="1">
      <alignment vertical="center"/>
    </xf>
    <xf numFmtId="0" fontId="4" fillId="0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/>
    <xf numFmtId="15" fontId="16" fillId="5" borderId="0" xfId="2" applyNumberFormat="1" applyFont="1" applyFill="1"/>
    <xf numFmtId="0" fontId="7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4009741B-9A1F-463F-81A7-93094554FD6F}"/>
  </cellStyles>
  <dxfs count="2">
    <dxf>
      <fill>
        <patternFill>
          <bgColor theme="3" tint="0.59996337778862885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65981</xdr:colOff>
      <xdr:row>41</xdr:row>
      <xdr:rowOff>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A4D93D-4685-4F1D-A3C1-6F75061DA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52381" cy="7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214313</xdr:colOff>
      <xdr:row>0</xdr:row>
      <xdr:rowOff>47625</xdr:rowOff>
    </xdr:from>
    <xdr:to>
      <xdr:col>22</xdr:col>
      <xdr:colOff>527913</xdr:colOff>
      <xdr:row>20</xdr:row>
      <xdr:rowOff>104315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47817-97DD-4F8C-B233-C7A60DA7C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2938" y="47625"/>
          <a:ext cx="5885725" cy="386669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571501</xdr:colOff>
      <xdr:row>20</xdr:row>
      <xdr:rowOff>166688</xdr:rowOff>
    </xdr:from>
    <xdr:to>
      <xdr:col>28</xdr:col>
      <xdr:colOff>571501</xdr:colOff>
      <xdr:row>57</xdr:row>
      <xdr:rowOff>4763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EB4AA3-F77B-43C3-944D-47A2EE488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1" y="3976688"/>
          <a:ext cx="9906000" cy="6886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23</xdr:col>
      <xdr:colOff>608381</xdr:colOff>
      <xdr:row>35</xdr:row>
      <xdr:rowOff>56396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D1E5D-34D9-4916-9715-26706B636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381000"/>
          <a:ext cx="9752381" cy="6342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ailway-technical.com/glossary/laar-mk24.pdf" TargetMode="External"/><Relationship Id="rId1" Type="http://schemas.openxmlformats.org/officeDocument/2006/relationships/hyperlink" Target="https://www.safety.networkrail.co.uk/Services/Jargon-Buster/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2960-7BAA-4FF6-99CB-60154E809929}">
  <sheetPr codeName="Sheet1"/>
  <dimension ref="A1:AU430"/>
  <sheetViews>
    <sheetView tabSelected="1" workbookViewId="0">
      <selection activeCell="D3" sqref="D3:F3"/>
    </sheetView>
  </sheetViews>
  <sheetFormatPr defaultRowHeight="15"/>
  <cols>
    <col min="1" max="1" width="16.28515625" style="41" bestFit="1" customWidth="1"/>
    <col min="2" max="2" width="74" customWidth="1"/>
    <col min="3" max="3" width="43.85546875" customWidth="1"/>
    <col min="4" max="4" width="30.5703125" customWidth="1"/>
    <col min="5" max="5" width="3.42578125" customWidth="1"/>
    <col min="6" max="6" width="24.42578125" customWidth="1"/>
    <col min="8" max="8" width="10.28515625" customWidth="1"/>
    <col min="9" max="9" width="10.42578125" customWidth="1"/>
  </cols>
  <sheetData>
    <row r="1" spans="1:6" ht="18.75">
      <c r="A1" s="40" t="s">
        <v>274</v>
      </c>
      <c r="B1" s="4" t="s">
        <v>275</v>
      </c>
      <c r="C1" s="4" t="s">
        <v>290</v>
      </c>
      <c r="D1" s="7" t="s">
        <v>276</v>
      </c>
      <c r="E1" s="8" t="s">
        <v>277</v>
      </c>
    </row>
    <row r="2" spans="1:6">
      <c r="A2" s="41">
        <v>996</v>
      </c>
      <c r="B2" s="6" t="s">
        <v>379</v>
      </c>
      <c r="C2" s="1"/>
      <c r="D2" t="s">
        <v>1033</v>
      </c>
      <c r="E2" s="8" t="s">
        <v>1032</v>
      </c>
      <c r="F2" s="8"/>
    </row>
    <row r="3" spans="1:6">
      <c r="A3" s="41">
        <v>997</v>
      </c>
      <c r="B3" s="6" t="s">
        <v>381</v>
      </c>
      <c r="C3" s="1"/>
      <c r="D3" s="49" t="s">
        <v>413</v>
      </c>
      <c r="E3" s="49"/>
      <c r="F3" s="49"/>
    </row>
    <row r="4" spans="1:6" ht="17.25">
      <c r="A4" s="41">
        <v>998</v>
      </c>
      <c r="B4" s="6" t="s">
        <v>380</v>
      </c>
      <c r="C4" s="1"/>
      <c r="D4" t="s">
        <v>384</v>
      </c>
      <c r="E4" t="s">
        <v>387</v>
      </c>
      <c r="F4" t="s">
        <v>414</v>
      </c>
    </row>
    <row r="5" spans="1:6">
      <c r="A5" s="41">
        <v>999</v>
      </c>
      <c r="B5" s="6" t="s">
        <v>378</v>
      </c>
      <c r="D5" t="s">
        <v>385</v>
      </c>
      <c r="E5" t="s">
        <v>388</v>
      </c>
    </row>
    <row r="6" spans="1:6">
      <c r="A6" s="42" t="s">
        <v>628</v>
      </c>
      <c r="B6" s="5" t="s">
        <v>629</v>
      </c>
      <c r="D6" t="s">
        <v>386</v>
      </c>
      <c r="E6" t="s">
        <v>389</v>
      </c>
    </row>
    <row r="7" spans="1:6">
      <c r="A7" s="42" t="s">
        <v>314</v>
      </c>
      <c r="B7" s="5" t="s">
        <v>315</v>
      </c>
      <c r="D7" t="s">
        <v>1023</v>
      </c>
      <c r="E7" t="s">
        <v>390</v>
      </c>
    </row>
    <row r="8" spans="1:6">
      <c r="A8" s="42" t="s">
        <v>518</v>
      </c>
      <c r="B8" s="5" t="s">
        <v>519</v>
      </c>
      <c r="D8" t="s">
        <v>1024</v>
      </c>
      <c r="E8" t="s">
        <v>391</v>
      </c>
    </row>
    <row r="9" spans="1:6">
      <c r="A9" s="42" t="s">
        <v>0</v>
      </c>
      <c r="B9" s="5" t="s">
        <v>1</v>
      </c>
      <c r="C9" s="1"/>
      <c r="E9" t="s">
        <v>392</v>
      </c>
    </row>
    <row r="10" spans="1:6">
      <c r="A10" s="42" t="s">
        <v>2</v>
      </c>
      <c r="B10" s="5" t="s">
        <v>3</v>
      </c>
      <c r="C10" s="1"/>
      <c r="E10" t="s">
        <v>393</v>
      </c>
    </row>
    <row r="11" spans="1:6">
      <c r="A11" s="42" t="s">
        <v>4</v>
      </c>
      <c r="B11" s="5" t="s">
        <v>5</v>
      </c>
      <c r="C11" s="1"/>
      <c r="E11" t="s">
        <v>394</v>
      </c>
    </row>
    <row r="12" spans="1:6">
      <c r="A12" s="42" t="s">
        <v>375</v>
      </c>
      <c r="B12" s="6" t="s">
        <v>374</v>
      </c>
      <c r="C12" s="1"/>
      <c r="E12" t="s">
        <v>395</v>
      </c>
    </row>
    <row r="13" spans="1:6">
      <c r="A13" s="42" t="s">
        <v>520</v>
      </c>
      <c r="B13" s="5" t="s">
        <v>521</v>
      </c>
      <c r="E13" t="s">
        <v>396</v>
      </c>
    </row>
    <row r="14" spans="1:6">
      <c r="A14" s="42" t="s">
        <v>520</v>
      </c>
      <c r="B14" s="5" t="s">
        <v>522</v>
      </c>
      <c r="E14" t="s">
        <v>397</v>
      </c>
    </row>
    <row r="15" spans="1:6">
      <c r="A15" s="42" t="s">
        <v>6</v>
      </c>
      <c r="B15" s="5" t="s">
        <v>7</v>
      </c>
      <c r="E15" t="s">
        <v>398</v>
      </c>
    </row>
    <row r="16" spans="1:6">
      <c r="A16" s="42" t="s">
        <v>523</v>
      </c>
      <c r="B16" s="5" t="s">
        <v>524</v>
      </c>
      <c r="E16" t="s">
        <v>399</v>
      </c>
    </row>
    <row r="17" spans="1:5">
      <c r="A17" s="42" t="s">
        <v>8</v>
      </c>
      <c r="B17" s="5" t="s">
        <v>9</v>
      </c>
      <c r="C17" s="1"/>
      <c r="E17" t="s">
        <v>400</v>
      </c>
    </row>
    <row r="18" spans="1:5">
      <c r="A18" s="42" t="s">
        <v>312</v>
      </c>
      <c r="B18" s="5" t="s">
        <v>313</v>
      </c>
      <c r="E18" t="s">
        <v>401</v>
      </c>
    </row>
    <row r="19" spans="1:5">
      <c r="A19" s="42" t="s">
        <v>630</v>
      </c>
      <c r="B19" s="5" t="s">
        <v>631</v>
      </c>
      <c r="E19" t="s">
        <v>402</v>
      </c>
    </row>
    <row r="20" spans="1:5">
      <c r="A20" s="42" t="s">
        <v>355</v>
      </c>
      <c r="B20" s="5" t="s">
        <v>356</v>
      </c>
      <c r="C20" s="1"/>
      <c r="E20" t="s">
        <v>403</v>
      </c>
    </row>
    <row r="21" spans="1:5">
      <c r="A21" s="46" t="s">
        <v>688</v>
      </c>
      <c r="B21" s="5" t="s">
        <v>689</v>
      </c>
      <c r="E21" t="s">
        <v>404</v>
      </c>
    </row>
    <row r="22" spans="1:5">
      <c r="A22" s="42" t="s">
        <v>316</v>
      </c>
      <c r="B22" s="5" t="s">
        <v>317</v>
      </c>
      <c r="E22" t="s">
        <v>405</v>
      </c>
    </row>
    <row r="23" spans="1:5">
      <c r="A23" s="46" t="s">
        <v>10</v>
      </c>
      <c r="B23" s="5" t="s">
        <v>11</v>
      </c>
      <c r="C23" s="1"/>
      <c r="E23" t="s">
        <v>406</v>
      </c>
    </row>
    <row r="24" spans="1:5">
      <c r="A24" s="42" t="s">
        <v>626</v>
      </c>
      <c r="B24" s="5" t="s">
        <v>627</v>
      </c>
      <c r="E24" t="s">
        <v>407</v>
      </c>
    </row>
    <row r="25" spans="1:5">
      <c r="A25" s="42" t="s">
        <v>320</v>
      </c>
      <c r="B25" s="5" t="s">
        <v>318</v>
      </c>
      <c r="C25" s="1"/>
      <c r="E25" t="s">
        <v>408</v>
      </c>
    </row>
    <row r="26" spans="1:5">
      <c r="A26" s="42" t="s">
        <v>331</v>
      </c>
      <c r="B26" s="5" t="s">
        <v>332</v>
      </c>
      <c r="C26" s="1"/>
      <c r="E26" t="s">
        <v>409</v>
      </c>
    </row>
    <row r="27" spans="1:5">
      <c r="A27" s="42" t="s">
        <v>525</v>
      </c>
      <c r="B27" s="5" t="s">
        <v>526</v>
      </c>
      <c r="E27" t="s">
        <v>410</v>
      </c>
    </row>
    <row r="28" spans="1:5">
      <c r="A28" s="42" t="s">
        <v>527</v>
      </c>
      <c r="B28" s="5" t="s">
        <v>528</v>
      </c>
      <c r="E28" t="s">
        <v>411</v>
      </c>
    </row>
    <row r="29" spans="1:5">
      <c r="A29" s="42" t="s">
        <v>438</v>
      </c>
      <c r="B29" s="5" t="s">
        <v>439</v>
      </c>
      <c r="E29" t="s">
        <v>412</v>
      </c>
    </row>
    <row r="30" spans="1:5">
      <c r="A30" s="42" t="s">
        <v>12</v>
      </c>
      <c r="B30" s="5" t="s">
        <v>13</v>
      </c>
      <c r="C30" s="1"/>
    </row>
    <row r="31" spans="1:5">
      <c r="A31" s="42" t="s">
        <v>440</v>
      </c>
      <c r="B31" s="5" t="s">
        <v>441</v>
      </c>
    </row>
    <row r="32" spans="1:5">
      <c r="A32" s="42" t="s">
        <v>310</v>
      </c>
      <c r="B32" s="5" t="s">
        <v>311</v>
      </c>
      <c r="C32" s="1"/>
    </row>
    <row r="33" spans="1:3">
      <c r="A33" s="46" t="s">
        <v>14</v>
      </c>
      <c r="B33" s="5" t="s">
        <v>15</v>
      </c>
      <c r="C33" s="1"/>
    </row>
    <row r="34" spans="1:3">
      <c r="A34" s="46" t="s">
        <v>1011</v>
      </c>
      <c r="B34" s="5" t="s">
        <v>1016</v>
      </c>
      <c r="C34" s="1"/>
    </row>
    <row r="35" spans="1:3">
      <c r="A35" s="42" t="s">
        <v>16</v>
      </c>
      <c r="B35" s="5" t="s">
        <v>17</v>
      </c>
      <c r="C35" s="1"/>
    </row>
    <row r="36" spans="1:3">
      <c r="A36" s="46" t="s">
        <v>690</v>
      </c>
      <c r="B36" s="5" t="s">
        <v>691</v>
      </c>
    </row>
    <row r="37" spans="1:3">
      <c r="A37" s="42" t="s">
        <v>377</v>
      </c>
      <c r="B37" s="6" t="s">
        <v>376</v>
      </c>
      <c r="C37" s="1"/>
    </row>
    <row r="38" spans="1:3">
      <c r="A38" s="42" t="s">
        <v>18</v>
      </c>
      <c r="B38" s="5" t="s">
        <v>19</v>
      </c>
      <c r="C38" s="1"/>
    </row>
    <row r="39" spans="1:3">
      <c r="A39" s="42" t="s">
        <v>529</v>
      </c>
      <c r="B39" s="5" t="s">
        <v>530</v>
      </c>
    </row>
    <row r="40" spans="1:3">
      <c r="A40" s="42" t="s">
        <v>531</v>
      </c>
      <c r="B40" s="5" t="s">
        <v>532</v>
      </c>
    </row>
    <row r="41" spans="1:3">
      <c r="A41" s="42" t="s">
        <v>20</v>
      </c>
      <c r="B41" s="5" t="s">
        <v>21</v>
      </c>
      <c r="C41" s="1"/>
    </row>
    <row r="42" spans="1:3">
      <c r="A42" s="42" t="s">
        <v>22</v>
      </c>
      <c r="B42" s="5" t="s">
        <v>23</v>
      </c>
      <c r="C42" s="1"/>
    </row>
    <row r="43" spans="1:3">
      <c r="A43" s="42" t="s">
        <v>24</v>
      </c>
      <c r="B43" s="5" t="s">
        <v>25</v>
      </c>
      <c r="C43" s="1"/>
    </row>
    <row r="44" spans="1:3">
      <c r="A44" s="45" t="s">
        <v>991</v>
      </c>
      <c r="B44" s="5" t="s">
        <v>992</v>
      </c>
      <c r="C44" s="1"/>
    </row>
    <row r="45" spans="1:3">
      <c r="A45" s="42" t="s">
        <v>26</v>
      </c>
      <c r="B45" s="5" t="s">
        <v>27</v>
      </c>
      <c r="C45" s="1"/>
    </row>
    <row r="46" spans="1:3">
      <c r="A46" s="42" t="s">
        <v>28</v>
      </c>
      <c r="B46" s="5" t="s">
        <v>29</v>
      </c>
      <c r="C46" s="1"/>
    </row>
    <row r="47" spans="1:3">
      <c r="A47" s="42" t="s">
        <v>30</v>
      </c>
      <c r="B47" s="5" t="s">
        <v>31</v>
      </c>
      <c r="C47" s="1"/>
    </row>
    <row r="48" spans="1:3">
      <c r="A48" s="42" t="s">
        <v>533</v>
      </c>
      <c r="B48" s="5" t="s">
        <v>534</v>
      </c>
    </row>
    <row r="49" spans="1:3">
      <c r="A49" s="42" t="s">
        <v>535</v>
      </c>
      <c r="B49" s="5" t="s">
        <v>536</v>
      </c>
    </row>
    <row r="50" spans="1:3">
      <c r="A50" s="42" t="s">
        <v>415</v>
      </c>
      <c r="B50" s="5" t="s">
        <v>416</v>
      </c>
    </row>
    <row r="51" spans="1:3">
      <c r="A51" s="42" t="s">
        <v>442</v>
      </c>
      <c r="B51" s="5" t="s">
        <v>443</v>
      </c>
    </row>
    <row r="52" spans="1:3">
      <c r="A52" s="42" t="s">
        <v>606</v>
      </c>
      <c r="B52" s="5" t="s">
        <v>607</v>
      </c>
    </row>
    <row r="53" spans="1:3">
      <c r="A53" s="42" t="s">
        <v>537</v>
      </c>
      <c r="B53" s="5" t="s">
        <v>538</v>
      </c>
    </row>
    <row r="54" spans="1:3">
      <c r="A54" s="45" t="s">
        <v>1007</v>
      </c>
      <c r="B54" s="5" t="s">
        <v>1008</v>
      </c>
    </row>
    <row r="55" spans="1:3">
      <c r="A55" s="42" t="s">
        <v>684</v>
      </c>
      <c r="B55" s="5" t="s">
        <v>685</v>
      </c>
    </row>
    <row r="56" spans="1:3">
      <c r="A56" s="42" t="s">
        <v>480</v>
      </c>
      <c r="B56" s="5" t="s">
        <v>481</v>
      </c>
    </row>
    <row r="57" spans="1:3">
      <c r="A57" s="42" t="s">
        <v>444</v>
      </c>
      <c r="B57" s="5" t="s">
        <v>445</v>
      </c>
    </row>
    <row r="58" spans="1:3">
      <c r="A58" s="42" t="s">
        <v>32</v>
      </c>
      <c r="B58" s="5" t="s">
        <v>33</v>
      </c>
      <c r="C58" s="1"/>
    </row>
    <row r="59" spans="1:3">
      <c r="A59" s="42" t="s">
        <v>34</v>
      </c>
      <c r="B59" s="5" t="s">
        <v>35</v>
      </c>
      <c r="C59" s="1"/>
    </row>
    <row r="60" spans="1:3">
      <c r="A60" s="42" t="s">
        <v>36</v>
      </c>
      <c r="B60" s="5" t="s">
        <v>37</v>
      </c>
      <c r="C60" s="1"/>
    </row>
    <row r="61" spans="1:3">
      <c r="A61" s="42" t="s">
        <v>658</v>
      </c>
      <c r="B61" s="5" t="s">
        <v>659</v>
      </c>
    </row>
    <row r="62" spans="1:3">
      <c r="A62" s="42" t="s">
        <v>539</v>
      </c>
      <c r="B62" s="5" t="s">
        <v>540</v>
      </c>
    </row>
    <row r="63" spans="1:3">
      <c r="A63" s="42" t="s">
        <v>677</v>
      </c>
      <c r="B63" s="5" t="s">
        <v>678</v>
      </c>
    </row>
    <row r="64" spans="1:3">
      <c r="A64" s="42" t="s">
        <v>38</v>
      </c>
      <c r="B64" s="5" t="s">
        <v>39</v>
      </c>
      <c r="C64" s="1"/>
    </row>
    <row r="65" spans="1:3">
      <c r="A65" s="42" t="s">
        <v>40</v>
      </c>
      <c r="B65" s="5" t="s">
        <v>41</v>
      </c>
      <c r="C65" s="1"/>
    </row>
    <row r="66" spans="1:3">
      <c r="A66" s="42" t="s">
        <v>42</v>
      </c>
      <c r="B66" s="5" t="s">
        <v>590</v>
      </c>
      <c r="C66" s="1"/>
    </row>
    <row r="67" spans="1:3" ht="45">
      <c r="A67" s="42" t="s">
        <v>600</v>
      </c>
      <c r="B67" s="5" t="s">
        <v>601</v>
      </c>
    </row>
    <row r="68" spans="1:3">
      <c r="A68" s="42" t="s">
        <v>44</v>
      </c>
      <c r="B68" s="5" t="s">
        <v>45</v>
      </c>
      <c r="C68" s="1"/>
    </row>
    <row r="69" spans="1:3">
      <c r="A69" s="42" t="s">
        <v>446</v>
      </c>
      <c r="B69" s="5" t="s">
        <v>447</v>
      </c>
    </row>
    <row r="70" spans="1:3">
      <c r="A70" s="42" t="s">
        <v>301</v>
      </c>
      <c r="B70" s="5" t="s">
        <v>303</v>
      </c>
      <c r="C70" s="1"/>
    </row>
    <row r="71" spans="1:3">
      <c r="A71" s="43" t="s">
        <v>692</v>
      </c>
      <c r="B71" s="5" t="s">
        <v>693</v>
      </c>
    </row>
    <row r="72" spans="1:3">
      <c r="A72" s="46" t="s">
        <v>43</v>
      </c>
      <c r="B72" s="5" t="s">
        <v>419</v>
      </c>
      <c r="C72" s="1"/>
    </row>
    <row r="73" spans="1:3">
      <c r="A73" s="42" t="s">
        <v>330</v>
      </c>
      <c r="B73" s="5" t="s">
        <v>334</v>
      </c>
      <c r="C73" s="1"/>
    </row>
    <row r="74" spans="1:3">
      <c r="A74" s="42" t="s">
        <v>339</v>
      </c>
      <c r="B74" s="5" t="s">
        <v>345</v>
      </c>
      <c r="C74" s="1"/>
    </row>
    <row r="75" spans="1:3" ht="30">
      <c r="A75" s="42" t="s">
        <v>46</v>
      </c>
      <c r="B75" s="5" t="s">
        <v>47</v>
      </c>
      <c r="C75" s="1"/>
    </row>
    <row r="76" spans="1:3">
      <c r="A76" s="42" t="s">
        <v>448</v>
      </c>
      <c r="B76" s="5" t="s">
        <v>449</v>
      </c>
    </row>
    <row r="77" spans="1:3">
      <c r="A77" s="42" t="s">
        <v>1030</v>
      </c>
      <c r="B77" s="5" t="s">
        <v>1031</v>
      </c>
    </row>
    <row r="78" spans="1:3">
      <c r="A78" s="42" t="s">
        <v>48</v>
      </c>
      <c r="B78" s="5" t="s">
        <v>49</v>
      </c>
      <c r="C78" s="1"/>
    </row>
    <row r="79" spans="1:3">
      <c r="A79" s="42" t="s">
        <v>1028</v>
      </c>
      <c r="B79" s="5" t="s">
        <v>1029</v>
      </c>
      <c r="C79" s="1"/>
    </row>
    <row r="80" spans="1:3">
      <c r="A80" s="42" t="s">
        <v>497</v>
      </c>
      <c r="B80" s="5" t="s">
        <v>500</v>
      </c>
    </row>
    <row r="81" spans="1:3">
      <c r="A81" s="42" t="s">
        <v>50</v>
      </c>
      <c r="B81" s="5" t="s">
        <v>51</v>
      </c>
      <c r="C81" s="1"/>
    </row>
    <row r="82" spans="1:3">
      <c r="A82" s="42" t="s">
        <v>610</v>
      </c>
      <c r="B82" s="5" t="s">
        <v>611</v>
      </c>
    </row>
    <row r="83" spans="1:3" ht="16.5" customHeight="1">
      <c r="A83" s="46" t="s">
        <v>52</v>
      </c>
      <c r="B83" s="5" t="s">
        <v>53</v>
      </c>
      <c r="C83" s="1"/>
    </row>
    <row r="84" spans="1:3">
      <c r="A84" s="42" t="s">
        <v>450</v>
      </c>
      <c r="B84" s="5" t="s">
        <v>451</v>
      </c>
    </row>
    <row r="85" spans="1:3">
      <c r="A85" s="42" t="s">
        <v>632</v>
      </c>
      <c r="B85" s="5" t="s">
        <v>633</v>
      </c>
    </row>
    <row r="86" spans="1:3">
      <c r="A86" s="42" t="s">
        <v>452</v>
      </c>
      <c r="B86" s="5" t="s">
        <v>453</v>
      </c>
    </row>
    <row r="87" spans="1:3">
      <c r="A87" s="42" t="s">
        <v>54</v>
      </c>
      <c r="B87" s="5" t="s">
        <v>283</v>
      </c>
      <c r="C87" s="1"/>
    </row>
    <row r="88" spans="1:3">
      <c r="A88" s="42" t="s">
        <v>278</v>
      </c>
      <c r="B88" s="5" t="s">
        <v>279</v>
      </c>
      <c r="C88" s="1"/>
    </row>
    <row r="89" spans="1:3">
      <c r="A89" s="42" t="s">
        <v>55</v>
      </c>
      <c r="B89" s="5" t="s">
        <v>56</v>
      </c>
      <c r="C89" s="1"/>
    </row>
    <row r="90" spans="1:3">
      <c r="A90" s="42" t="s">
        <v>57</v>
      </c>
      <c r="B90" s="5" t="s">
        <v>58</v>
      </c>
      <c r="C90" s="1"/>
    </row>
    <row r="91" spans="1:3">
      <c r="A91" s="42" t="s">
        <v>543</v>
      </c>
      <c r="B91" s="5" t="s">
        <v>544</v>
      </c>
    </row>
    <row r="92" spans="1:3">
      <c r="A92" s="42" t="s">
        <v>541</v>
      </c>
      <c r="B92" s="5" t="s">
        <v>542</v>
      </c>
    </row>
    <row r="93" spans="1:3">
      <c r="A93" s="42" t="s">
        <v>541</v>
      </c>
      <c r="B93" s="5" t="s">
        <v>545</v>
      </c>
    </row>
    <row r="94" spans="1:3">
      <c r="A94" s="46" t="s">
        <v>454</v>
      </c>
      <c r="B94" s="5" t="s">
        <v>455</v>
      </c>
    </row>
    <row r="95" spans="1:3">
      <c r="A95" s="42" t="s">
        <v>456</v>
      </c>
      <c r="B95" s="5" t="s">
        <v>457</v>
      </c>
    </row>
    <row r="96" spans="1:3">
      <c r="A96" s="42" t="s">
        <v>59</v>
      </c>
      <c r="B96" s="5" t="s">
        <v>60</v>
      </c>
      <c r="C96" s="1"/>
    </row>
    <row r="97" spans="1:3">
      <c r="A97" s="42" t="s">
        <v>382</v>
      </c>
      <c r="B97" s="5" t="s">
        <v>383</v>
      </c>
    </row>
    <row r="98" spans="1:3">
      <c r="A98" s="42" t="s">
        <v>61</v>
      </c>
      <c r="B98" s="5" t="s">
        <v>289</v>
      </c>
      <c r="C98" s="1"/>
    </row>
    <row r="99" spans="1:3">
      <c r="A99" s="42" t="s">
        <v>62</v>
      </c>
      <c r="B99" s="5" t="s">
        <v>63</v>
      </c>
      <c r="C99" s="1"/>
    </row>
    <row r="100" spans="1:3">
      <c r="A100" s="42" t="s">
        <v>64</v>
      </c>
      <c r="B100" s="5" t="s">
        <v>65</v>
      </c>
      <c r="C100" s="1"/>
    </row>
    <row r="101" spans="1:3">
      <c r="A101" s="42" t="s">
        <v>672</v>
      </c>
      <c r="B101" s="5" t="s">
        <v>673</v>
      </c>
    </row>
    <row r="102" spans="1:3">
      <c r="A102" s="46" t="s">
        <v>66</v>
      </c>
      <c r="B102" s="5" t="s">
        <v>67</v>
      </c>
      <c r="C102" s="1"/>
    </row>
    <row r="103" spans="1:3">
      <c r="A103" s="42" t="s">
        <v>668</v>
      </c>
      <c r="B103" s="5" t="s">
        <v>669</v>
      </c>
    </row>
    <row r="104" spans="1:3">
      <c r="A104" s="42" t="s">
        <v>612</v>
      </c>
      <c r="B104" s="5" t="s">
        <v>613</v>
      </c>
    </row>
    <row r="105" spans="1:3">
      <c r="A105" s="45" t="s">
        <v>997</v>
      </c>
      <c r="B105" s="5" t="s">
        <v>998</v>
      </c>
    </row>
    <row r="106" spans="1:3">
      <c r="A106" s="46" t="s">
        <v>656</v>
      </c>
      <c r="B106" s="5" t="s">
        <v>657</v>
      </c>
    </row>
    <row r="107" spans="1:3">
      <c r="A107" s="42" t="s">
        <v>634</v>
      </c>
      <c r="B107" s="5" t="s">
        <v>635</v>
      </c>
    </row>
    <row r="108" spans="1:3">
      <c r="A108" s="42" t="s">
        <v>295</v>
      </c>
      <c r="B108" s="5" t="s">
        <v>296</v>
      </c>
      <c r="C108" s="1"/>
    </row>
    <row r="109" spans="1:3">
      <c r="A109" s="42" t="s">
        <v>434</v>
      </c>
      <c r="B109" s="5" t="s">
        <v>458</v>
      </c>
    </row>
    <row r="110" spans="1:3">
      <c r="A110" s="42" t="s">
        <v>434</v>
      </c>
      <c r="B110" s="5" t="s">
        <v>435</v>
      </c>
    </row>
    <row r="111" spans="1:3">
      <c r="A111" s="45" t="s">
        <v>999</v>
      </c>
      <c r="B111" s="5" t="s">
        <v>1000</v>
      </c>
    </row>
    <row r="112" spans="1:3">
      <c r="A112" s="42" t="s">
        <v>459</v>
      </c>
      <c r="B112" s="5" t="s">
        <v>460</v>
      </c>
    </row>
    <row r="113" spans="1:6">
      <c r="A113" s="42" t="s">
        <v>68</v>
      </c>
      <c r="B113" s="5" t="s">
        <v>69</v>
      </c>
      <c r="C113" s="1"/>
    </row>
    <row r="114" spans="1:6">
      <c r="A114" s="42" t="s">
        <v>461</v>
      </c>
      <c r="B114" s="5" t="s">
        <v>462</v>
      </c>
    </row>
    <row r="115" spans="1:6">
      <c r="A115" s="46" t="s">
        <v>463</v>
      </c>
      <c r="B115" s="5" t="s">
        <v>464</v>
      </c>
    </row>
    <row r="116" spans="1:6">
      <c r="A116" s="42" t="s">
        <v>293</v>
      </c>
      <c r="B116" s="5" t="s">
        <v>294</v>
      </c>
      <c r="C116" s="1"/>
    </row>
    <row r="117" spans="1:6">
      <c r="A117" s="42" t="s">
        <v>546</v>
      </c>
      <c r="B117" s="5" t="s">
        <v>547</v>
      </c>
    </row>
    <row r="118" spans="1:6">
      <c r="A118" s="46" t="s">
        <v>70</v>
      </c>
      <c r="B118" s="5" t="s">
        <v>1019</v>
      </c>
      <c r="C118" s="1"/>
    </row>
    <row r="119" spans="1:6">
      <c r="A119" s="46" t="s">
        <v>616</v>
      </c>
      <c r="B119" s="5" t="s">
        <v>617</v>
      </c>
    </row>
    <row r="120" spans="1:6" s="3" customFormat="1">
      <c r="A120" s="42" t="s">
        <v>636</v>
      </c>
      <c r="B120" s="5" t="s">
        <v>637</v>
      </c>
      <c r="C120"/>
      <c r="D120"/>
      <c r="E120"/>
      <c r="F120"/>
    </row>
    <row r="121" spans="1:6" s="3" customFormat="1">
      <c r="A121" s="42" t="s">
        <v>306</v>
      </c>
      <c r="B121" s="5" t="s">
        <v>307</v>
      </c>
      <c r="C121" s="1"/>
      <c r="D121"/>
      <c r="E121"/>
      <c r="F121"/>
    </row>
    <row r="122" spans="1:6">
      <c r="A122" s="42" t="s">
        <v>71</v>
      </c>
      <c r="B122" s="5" t="s">
        <v>72</v>
      </c>
      <c r="C122" s="1"/>
    </row>
    <row r="123" spans="1:6">
      <c r="A123" s="46" t="s">
        <v>73</v>
      </c>
      <c r="B123" s="5" t="s">
        <v>74</v>
      </c>
      <c r="C123" s="1"/>
      <c r="F123" s="3"/>
    </row>
    <row r="124" spans="1:6">
      <c r="A124" s="42" t="s">
        <v>75</v>
      </c>
      <c r="B124" s="5" t="s">
        <v>76</v>
      </c>
      <c r="C124" s="1"/>
    </row>
    <row r="125" spans="1:6">
      <c r="A125" s="42" t="s">
        <v>77</v>
      </c>
      <c r="B125" s="5" t="s">
        <v>78</v>
      </c>
      <c r="C125" s="1"/>
    </row>
    <row r="126" spans="1:6">
      <c r="A126" s="42" t="s">
        <v>79</v>
      </c>
      <c r="B126" s="5" t="s">
        <v>80</v>
      </c>
      <c r="C126" s="1"/>
    </row>
    <row r="127" spans="1:6">
      <c r="A127" s="42" t="s">
        <v>341</v>
      </c>
      <c r="B127" s="5" t="s">
        <v>349</v>
      </c>
      <c r="C127" s="1"/>
    </row>
    <row r="128" spans="1:6">
      <c r="A128" s="42" t="s">
        <v>340</v>
      </c>
      <c r="B128" s="5" t="s">
        <v>348</v>
      </c>
      <c r="C128" s="1"/>
    </row>
    <row r="129" spans="1:6">
      <c r="A129" s="42" t="s">
        <v>81</v>
      </c>
      <c r="B129" s="5" t="s">
        <v>82</v>
      </c>
      <c r="C129" s="1"/>
    </row>
    <row r="130" spans="1:6">
      <c r="A130" s="42" t="s">
        <v>465</v>
      </c>
      <c r="B130" s="5" t="s">
        <v>466</v>
      </c>
    </row>
    <row r="131" spans="1:6">
      <c r="A131" s="42" t="s">
        <v>487</v>
      </c>
      <c r="B131" s="5" t="s">
        <v>488</v>
      </c>
      <c r="F131" s="3"/>
    </row>
    <row r="132" spans="1:6">
      <c r="A132" s="42" t="s">
        <v>83</v>
      </c>
      <c r="B132" s="5" t="s">
        <v>84</v>
      </c>
      <c r="C132" s="1"/>
    </row>
    <row r="133" spans="1:6">
      <c r="A133" s="42" t="s">
        <v>624</v>
      </c>
      <c r="B133" s="5" t="s">
        <v>625</v>
      </c>
      <c r="D133" s="3"/>
      <c r="E133" s="3"/>
    </row>
    <row r="134" spans="1:6">
      <c r="A134" s="42" t="s">
        <v>85</v>
      </c>
      <c r="B134" s="5" t="s">
        <v>86</v>
      </c>
      <c r="C134" s="1"/>
    </row>
    <row r="135" spans="1:6">
      <c r="A135" s="42" t="s">
        <v>87</v>
      </c>
      <c r="B135" s="5" t="s">
        <v>88</v>
      </c>
      <c r="C135" s="1"/>
    </row>
    <row r="136" spans="1:6">
      <c r="A136" s="46" t="s">
        <v>596</v>
      </c>
      <c r="B136" s="5" t="s">
        <v>597</v>
      </c>
    </row>
    <row r="137" spans="1:6">
      <c r="A137" s="42" t="s">
        <v>548</v>
      </c>
      <c r="B137" s="5" t="s">
        <v>549</v>
      </c>
    </row>
    <row r="138" spans="1:6">
      <c r="A138" s="42" t="s">
        <v>89</v>
      </c>
      <c r="B138" s="5" t="s">
        <v>90</v>
      </c>
      <c r="C138" s="1"/>
    </row>
    <row r="139" spans="1:6">
      <c r="A139" s="42" t="s">
        <v>604</v>
      </c>
      <c r="B139" s="5" t="s">
        <v>605</v>
      </c>
    </row>
    <row r="140" spans="1:6">
      <c r="A140" s="42" t="s">
        <v>91</v>
      </c>
      <c r="B140" s="5" t="s">
        <v>92</v>
      </c>
      <c r="C140" s="1"/>
    </row>
    <row r="141" spans="1:6">
      <c r="A141" s="42" t="s">
        <v>93</v>
      </c>
      <c r="B141" s="5" t="s">
        <v>94</v>
      </c>
      <c r="C141" s="1"/>
    </row>
    <row r="142" spans="1:6">
      <c r="A142" s="42" t="s">
        <v>95</v>
      </c>
      <c r="B142" s="5" t="s">
        <v>591</v>
      </c>
      <c r="C142" s="1"/>
    </row>
    <row r="143" spans="1:6">
      <c r="A143" s="42" t="s">
        <v>417</v>
      </c>
      <c r="B143" s="5" t="s">
        <v>418</v>
      </c>
    </row>
    <row r="144" spans="1:6">
      <c r="A144" s="45" t="s">
        <v>1003</v>
      </c>
      <c r="B144" s="5" t="s">
        <v>1004</v>
      </c>
    </row>
    <row r="145" spans="1:3">
      <c r="A145" s="42" t="s">
        <v>96</v>
      </c>
      <c r="B145" s="5" t="s">
        <v>97</v>
      </c>
      <c r="C145" s="1"/>
    </row>
    <row r="146" spans="1:3">
      <c r="A146" s="42" t="s">
        <v>467</v>
      </c>
      <c r="B146" s="5" t="s">
        <v>468</v>
      </c>
    </row>
    <row r="147" spans="1:3">
      <c r="A147" s="42" t="s">
        <v>638</v>
      </c>
      <c r="B147" s="5" t="s">
        <v>639</v>
      </c>
    </row>
    <row r="148" spans="1:3">
      <c r="A148" s="42" t="s">
        <v>100</v>
      </c>
      <c r="B148" s="5" t="s">
        <v>101</v>
      </c>
      <c r="C148" s="1"/>
    </row>
    <row r="149" spans="1:3">
      <c r="A149" s="42" t="s">
        <v>614</v>
      </c>
      <c r="B149" s="5" t="s">
        <v>615</v>
      </c>
    </row>
    <row r="150" spans="1:3">
      <c r="A150" s="42" t="s">
        <v>98</v>
      </c>
      <c r="B150" s="5" t="s">
        <v>99</v>
      </c>
      <c r="C150" s="1"/>
    </row>
    <row r="151" spans="1:3">
      <c r="A151" s="45" t="s">
        <v>1001</v>
      </c>
      <c r="B151" s="5" t="s">
        <v>1002</v>
      </c>
      <c r="C151" s="1"/>
    </row>
    <row r="152" spans="1:3">
      <c r="A152" s="42" t="s">
        <v>470</v>
      </c>
      <c r="B152" s="5" t="s">
        <v>469</v>
      </c>
    </row>
    <row r="153" spans="1:3">
      <c r="A153" s="42" t="s">
        <v>608</v>
      </c>
      <c r="B153" s="5" t="s">
        <v>609</v>
      </c>
    </row>
    <row r="154" spans="1:3">
      <c r="A154" s="46" t="s">
        <v>102</v>
      </c>
      <c r="B154" s="5" t="s">
        <v>103</v>
      </c>
      <c r="C154" s="1"/>
    </row>
    <row r="155" spans="1:3">
      <c r="A155" s="42" t="s">
        <v>104</v>
      </c>
      <c r="B155" s="5" t="s">
        <v>105</v>
      </c>
      <c r="C155" s="1"/>
    </row>
    <row r="156" spans="1:3">
      <c r="A156" s="42" t="s">
        <v>640</v>
      </c>
      <c r="B156" s="5" t="s">
        <v>641</v>
      </c>
    </row>
    <row r="157" spans="1:3">
      <c r="A157" s="42" t="s">
        <v>426</v>
      </c>
      <c r="B157" s="5" t="s">
        <v>427</v>
      </c>
    </row>
    <row r="158" spans="1:3">
      <c r="A158" s="42" t="s">
        <v>108</v>
      </c>
      <c r="B158" s="5" t="s">
        <v>109</v>
      </c>
      <c r="C158" s="1"/>
    </row>
    <row r="159" spans="1:3" ht="30">
      <c r="A159" s="42" t="s">
        <v>492</v>
      </c>
      <c r="B159" s="5" t="s">
        <v>496</v>
      </c>
    </row>
    <row r="160" spans="1:3">
      <c r="A160" s="42" t="s">
        <v>436</v>
      </c>
      <c r="B160" s="5" t="s">
        <v>437</v>
      </c>
    </row>
    <row r="161" spans="1:3">
      <c r="A161" s="46" t="s">
        <v>1005</v>
      </c>
      <c r="B161" s="5" t="s">
        <v>1006</v>
      </c>
    </row>
    <row r="162" spans="1:3" ht="30">
      <c r="A162" s="42" t="s">
        <v>484</v>
      </c>
      <c r="B162" s="5" t="s">
        <v>485</v>
      </c>
    </row>
    <row r="163" spans="1:3">
      <c r="A163" s="42" t="s">
        <v>106</v>
      </c>
      <c r="B163" s="5" t="s">
        <v>107</v>
      </c>
      <c r="C163" s="1"/>
    </row>
    <row r="164" spans="1:3">
      <c r="A164" s="42" t="s">
        <v>550</v>
      </c>
      <c r="B164" s="5" t="s">
        <v>551</v>
      </c>
    </row>
    <row r="165" spans="1:3">
      <c r="A165" s="42" t="s">
        <v>424</v>
      </c>
      <c r="B165" s="5" t="s">
        <v>425</v>
      </c>
    </row>
    <row r="166" spans="1:3">
      <c r="A166" s="42" t="s">
        <v>300</v>
      </c>
      <c r="B166" s="5" t="s">
        <v>370</v>
      </c>
      <c r="C166" s="1"/>
    </row>
    <row r="167" spans="1:3">
      <c r="A167" s="46" t="s">
        <v>686</v>
      </c>
      <c r="B167" s="5" t="s">
        <v>687</v>
      </c>
    </row>
    <row r="168" spans="1:3">
      <c r="A168" s="46" t="s">
        <v>682</v>
      </c>
      <c r="B168" s="5" t="s">
        <v>683</v>
      </c>
    </row>
    <row r="169" spans="1:3">
      <c r="A169" s="46" t="s">
        <v>498</v>
      </c>
      <c r="B169" s="5" t="s">
        <v>499</v>
      </c>
    </row>
    <row r="170" spans="1:3">
      <c r="A170" s="42" t="s">
        <v>110</v>
      </c>
      <c r="B170" s="5" t="s">
        <v>111</v>
      </c>
      <c r="C170" s="1"/>
    </row>
    <row r="171" spans="1:3">
      <c r="A171" s="42" t="s">
        <v>112</v>
      </c>
      <c r="B171" s="5" t="s">
        <v>113</v>
      </c>
      <c r="C171" s="1"/>
    </row>
    <row r="172" spans="1:3">
      <c r="A172" s="42" t="s">
        <v>471</v>
      </c>
      <c r="B172" s="5" t="s">
        <v>472</v>
      </c>
    </row>
    <row r="173" spans="1:3">
      <c r="A173" s="42" t="s">
        <v>114</v>
      </c>
      <c r="B173" s="5" t="s">
        <v>115</v>
      </c>
      <c r="C173" s="1"/>
    </row>
    <row r="174" spans="1:3">
      <c r="A174" s="42" t="s">
        <v>116</v>
      </c>
      <c r="B174" s="5" t="s">
        <v>117</v>
      </c>
      <c r="C174" s="1"/>
    </row>
    <row r="175" spans="1:3">
      <c r="A175" s="42" t="s">
        <v>552</v>
      </c>
      <c r="B175" s="5" t="s">
        <v>553</v>
      </c>
    </row>
    <row r="176" spans="1:3">
      <c r="A176" s="42" t="s">
        <v>554</v>
      </c>
      <c r="B176" s="5" t="s">
        <v>555</v>
      </c>
    </row>
    <row r="177" spans="1:3">
      <c r="A177" s="42" t="s">
        <v>118</v>
      </c>
      <c r="B177" s="5" t="s">
        <v>119</v>
      </c>
      <c r="C177" s="1"/>
    </row>
    <row r="178" spans="1:3">
      <c r="A178" s="46" t="s">
        <v>120</v>
      </c>
      <c r="B178" s="5" t="s">
        <v>121</v>
      </c>
      <c r="C178" s="1"/>
    </row>
    <row r="179" spans="1:3">
      <c r="A179" s="46" t="s">
        <v>478</v>
      </c>
      <c r="B179" s="5" t="s">
        <v>479</v>
      </c>
    </row>
    <row r="180" spans="1:3">
      <c r="A180" s="42" t="s">
        <v>516</v>
      </c>
      <c r="B180" s="5" t="s">
        <v>517</v>
      </c>
    </row>
    <row r="181" spans="1:3">
      <c r="A181" s="42" t="s">
        <v>122</v>
      </c>
      <c r="B181" s="5" t="s">
        <v>123</v>
      </c>
      <c r="C181" s="1"/>
    </row>
    <row r="182" spans="1:3">
      <c r="A182" s="42" t="s">
        <v>507</v>
      </c>
      <c r="B182" s="5" t="s">
        <v>511</v>
      </c>
    </row>
    <row r="183" spans="1:3">
      <c r="A183" s="42" t="s">
        <v>556</v>
      </c>
      <c r="B183" s="5" t="s">
        <v>557</v>
      </c>
    </row>
    <row r="184" spans="1:3">
      <c r="A184" s="42" t="s">
        <v>124</v>
      </c>
      <c r="B184" s="5" t="s">
        <v>125</v>
      </c>
      <c r="C184" s="1"/>
    </row>
    <row r="185" spans="1:3" ht="17.25" customHeight="1">
      <c r="A185" s="42" t="s">
        <v>558</v>
      </c>
      <c r="B185" s="5" t="s">
        <v>559</v>
      </c>
    </row>
    <row r="186" spans="1:3">
      <c r="A186" s="42" t="s">
        <v>560</v>
      </c>
      <c r="B186" s="5" t="s">
        <v>561</v>
      </c>
    </row>
    <row r="187" spans="1:3">
      <c r="A187" s="46" t="s">
        <v>126</v>
      </c>
      <c r="B187" s="5" t="s">
        <v>127</v>
      </c>
      <c r="C187" s="1"/>
    </row>
    <row r="188" spans="1:3">
      <c r="A188" s="42" t="s">
        <v>128</v>
      </c>
      <c r="B188" s="5" t="s">
        <v>129</v>
      </c>
      <c r="C188" s="1"/>
    </row>
    <row r="189" spans="1:3">
      <c r="A189" s="42" t="s">
        <v>130</v>
      </c>
      <c r="B189" s="5" t="s">
        <v>131</v>
      </c>
      <c r="C189" s="1"/>
    </row>
    <row r="190" spans="1:3">
      <c r="A190" s="46" t="s">
        <v>132</v>
      </c>
      <c r="B190" s="5" t="s">
        <v>133</v>
      </c>
      <c r="C190" s="1"/>
    </row>
    <row r="191" spans="1:3">
      <c r="A191" s="42" t="s">
        <v>134</v>
      </c>
      <c r="B191" s="5" t="s">
        <v>135</v>
      </c>
      <c r="C191" s="1"/>
    </row>
    <row r="192" spans="1:3" ht="45">
      <c r="A192" s="46" t="s">
        <v>136</v>
      </c>
      <c r="B192" s="5" t="s">
        <v>137</v>
      </c>
      <c r="C192" s="1" t="s">
        <v>288</v>
      </c>
    </row>
    <row r="193" spans="1:3" ht="30">
      <c r="A193" s="42" t="s">
        <v>642</v>
      </c>
      <c r="B193" s="5" t="s">
        <v>643</v>
      </c>
    </row>
    <row r="194" spans="1:3">
      <c r="A194" s="42" t="s">
        <v>644</v>
      </c>
      <c r="B194" s="5" t="s">
        <v>645</v>
      </c>
    </row>
    <row r="195" spans="1:3">
      <c r="A195" s="42" t="s">
        <v>666</v>
      </c>
      <c r="B195" s="5" t="s">
        <v>667</v>
      </c>
    </row>
    <row r="196" spans="1:3">
      <c r="A196" s="42" t="s">
        <v>138</v>
      </c>
      <c r="B196" s="5" t="s">
        <v>139</v>
      </c>
      <c r="C196" s="1"/>
    </row>
    <row r="197" spans="1:3">
      <c r="A197" s="42" t="s">
        <v>342</v>
      </c>
      <c r="B197" s="5" t="s">
        <v>347</v>
      </c>
      <c r="C197" s="1"/>
    </row>
    <row r="198" spans="1:3">
      <c r="A198" s="42" t="s">
        <v>140</v>
      </c>
      <c r="B198" s="5" t="s">
        <v>141</v>
      </c>
      <c r="C198" s="1"/>
    </row>
    <row r="199" spans="1:3">
      <c r="A199" s="42" t="s">
        <v>503</v>
      </c>
      <c r="B199" s="5" t="s">
        <v>512</v>
      </c>
    </row>
    <row r="200" spans="1:3">
      <c r="A200" s="42" t="s">
        <v>562</v>
      </c>
      <c r="B200" s="5" t="s">
        <v>563</v>
      </c>
    </row>
    <row r="201" spans="1:3">
      <c r="A201" s="42" t="s">
        <v>344</v>
      </c>
      <c r="B201" s="5" t="s">
        <v>368</v>
      </c>
      <c r="C201" s="1"/>
    </row>
    <row r="202" spans="1:3">
      <c r="A202" s="42" t="s">
        <v>476</v>
      </c>
      <c r="B202" s="5" t="s">
        <v>477</v>
      </c>
    </row>
    <row r="203" spans="1:3">
      <c r="A203" s="42" t="s">
        <v>142</v>
      </c>
      <c r="B203" s="5" t="s">
        <v>143</v>
      </c>
      <c r="C203" s="1"/>
    </row>
    <row r="204" spans="1:3">
      <c r="A204" s="42" t="s">
        <v>430</v>
      </c>
      <c r="B204" s="5" t="s">
        <v>432</v>
      </c>
    </row>
    <row r="205" spans="1:3">
      <c r="A205" s="42" t="s">
        <v>144</v>
      </c>
      <c r="B205" s="5" t="s">
        <v>145</v>
      </c>
    </row>
    <row r="206" spans="1:3">
      <c r="A206" s="42" t="s">
        <v>491</v>
      </c>
      <c r="B206" s="5" t="s">
        <v>490</v>
      </c>
    </row>
    <row r="207" spans="1:3">
      <c r="A207" s="42" t="s">
        <v>146</v>
      </c>
      <c r="B207" s="5" t="s">
        <v>147</v>
      </c>
      <c r="C207" s="1"/>
    </row>
    <row r="208" spans="1:3">
      <c r="A208" s="46" t="s">
        <v>335</v>
      </c>
      <c r="B208" s="5" t="s">
        <v>346</v>
      </c>
      <c r="C208" s="1"/>
    </row>
    <row r="209" spans="1:3">
      <c r="A209" s="46" t="s">
        <v>148</v>
      </c>
      <c r="B209" s="5" t="s">
        <v>1022</v>
      </c>
      <c r="C209" s="1"/>
    </row>
    <row r="210" spans="1:3">
      <c r="A210" s="42" t="s">
        <v>371</v>
      </c>
      <c r="B210" s="5" t="s">
        <v>372</v>
      </c>
      <c r="C210" s="1"/>
    </row>
    <row r="211" spans="1:3">
      <c r="A211" s="46" t="s">
        <v>286</v>
      </c>
      <c r="B211" s="5" t="s">
        <v>287</v>
      </c>
      <c r="C211" s="1"/>
    </row>
    <row r="212" spans="1:3">
      <c r="A212" s="42" t="s">
        <v>149</v>
      </c>
      <c r="B212" s="5" t="s">
        <v>150</v>
      </c>
      <c r="C212" s="1"/>
    </row>
    <row r="213" spans="1:3">
      <c r="A213" s="42" t="s">
        <v>151</v>
      </c>
      <c r="B213" s="5" t="s">
        <v>152</v>
      </c>
      <c r="C213" s="1"/>
    </row>
    <row r="214" spans="1:3">
      <c r="A214" s="42" t="s">
        <v>564</v>
      </c>
      <c r="B214" s="5" t="s">
        <v>565</v>
      </c>
    </row>
    <row r="215" spans="1:3">
      <c r="A215" s="46" t="s">
        <v>566</v>
      </c>
      <c r="B215" s="5" t="s">
        <v>567</v>
      </c>
    </row>
    <row r="216" spans="1:3">
      <c r="A216" s="46" t="s">
        <v>1009</v>
      </c>
      <c r="B216" s="5" t="s">
        <v>1010</v>
      </c>
    </row>
    <row r="217" spans="1:3">
      <c r="A217" s="42" t="s">
        <v>670</v>
      </c>
      <c r="B217" s="5" t="s">
        <v>671</v>
      </c>
    </row>
    <row r="218" spans="1:3">
      <c r="A218" s="42" t="s">
        <v>153</v>
      </c>
      <c r="B218" s="5" t="s">
        <v>154</v>
      </c>
      <c r="C218" s="1"/>
    </row>
    <row r="219" spans="1:3">
      <c r="A219" s="42" t="s">
        <v>622</v>
      </c>
      <c r="B219" s="5" t="s">
        <v>623</v>
      </c>
    </row>
    <row r="220" spans="1:3">
      <c r="A220" s="42" t="s">
        <v>155</v>
      </c>
      <c r="B220" s="5" t="s">
        <v>156</v>
      </c>
      <c r="C220" s="1"/>
    </row>
    <row r="221" spans="1:3">
      <c r="A221" s="46" t="s">
        <v>157</v>
      </c>
      <c r="B221" s="5" t="s">
        <v>158</v>
      </c>
    </row>
    <row r="222" spans="1:3">
      <c r="A222" s="45" t="s">
        <v>984</v>
      </c>
      <c r="B222" s="44" t="s">
        <v>985</v>
      </c>
    </row>
    <row r="223" spans="1:3">
      <c r="A223" s="42" t="s">
        <v>304</v>
      </c>
      <c r="B223" s="5" t="s">
        <v>305</v>
      </c>
      <c r="C223" s="1"/>
    </row>
    <row r="224" spans="1:3">
      <c r="A224" s="42" t="s">
        <v>159</v>
      </c>
      <c r="B224" s="5" t="s">
        <v>160</v>
      </c>
      <c r="C224" s="1"/>
    </row>
    <row r="225" spans="1:3">
      <c r="A225" s="42" t="s">
        <v>473</v>
      </c>
      <c r="B225" s="5" t="s">
        <v>474</v>
      </c>
    </row>
    <row r="226" spans="1:3">
      <c r="A226" s="42" t="s">
        <v>161</v>
      </c>
      <c r="B226" s="5" t="s">
        <v>162</v>
      </c>
      <c r="C226" s="1"/>
    </row>
    <row r="227" spans="1:3">
      <c r="A227" s="42" t="s">
        <v>165</v>
      </c>
      <c r="B227" s="5" t="s">
        <v>166</v>
      </c>
      <c r="C227" s="1"/>
    </row>
    <row r="228" spans="1:3">
      <c r="A228" s="42" t="s">
        <v>163</v>
      </c>
      <c r="B228" s="5" t="s">
        <v>164</v>
      </c>
      <c r="C228" s="1"/>
    </row>
    <row r="229" spans="1:3">
      <c r="A229" s="42" t="s">
        <v>326</v>
      </c>
      <c r="B229" s="5" t="s">
        <v>327</v>
      </c>
      <c r="C229" s="1"/>
    </row>
    <row r="230" spans="1:3">
      <c r="A230" s="46" t="s">
        <v>1014</v>
      </c>
      <c r="B230" s="5" t="s">
        <v>1015</v>
      </c>
      <c r="C230" s="1"/>
    </row>
    <row r="231" spans="1:3">
      <c r="A231" s="46" t="s">
        <v>167</v>
      </c>
      <c r="B231" s="5" t="s">
        <v>168</v>
      </c>
      <c r="C231" s="1"/>
    </row>
    <row r="232" spans="1:3">
      <c r="A232" s="42" t="s">
        <v>169</v>
      </c>
      <c r="B232" s="5" t="s">
        <v>170</v>
      </c>
      <c r="C232" s="1"/>
    </row>
    <row r="233" spans="1:3">
      <c r="A233" s="42" t="s">
        <v>514</v>
      </c>
      <c r="B233" s="5" t="s">
        <v>515</v>
      </c>
    </row>
    <row r="234" spans="1:3">
      <c r="A234" s="42" t="s">
        <v>364</v>
      </c>
      <c r="B234" s="5" t="s">
        <v>365</v>
      </c>
      <c r="C234" s="1"/>
    </row>
    <row r="235" spans="1:3">
      <c r="A235" s="42" t="s">
        <v>171</v>
      </c>
      <c r="B235" s="5" t="s">
        <v>172</v>
      </c>
      <c r="C235" s="1"/>
    </row>
    <row r="236" spans="1:3">
      <c r="A236" s="42" t="s">
        <v>1020</v>
      </c>
      <c r="B236" s="5" t="s">
        <v>1021</v>
      </c>
      <c r="C236" s="1"/>
    </row>
    <row r="237" spans="1:3">
      <c r="A237" s="42" t="s">
        <v>173</v>
      </c>
      <c r="B237" s="5" t="s">
        <v>174</v>
      </c>
      <c r="C237" s="1"/>
    </row>
    <row r="238" spans="1:3">
      <c r="A238" s="46" t="s">
        <v>175</v>
      </c>
      <c r="B238" s="5" t="s">
        <v>176</v>
      </c>
      <c r="C238" s="1"/>
    </row>
    <row r="239" spans="1:3">
      <c r="A239" s="42" t="s">
        <v>177</v>
      </c>
      <c r="B239" s="5" t="s">
        <v>178</v>
      </c>
      <c r="C239" s="1"/>
    </row>
    <row r="240" spans="1:3">
      <c r="A240" s="46" t="s">
        <v>1025</v>
      </c>
      <c r="B240" s="5" t="s">
        <v>1026</v>
      </c>
      <c r="C240" s="1"/>
    </row>
    <row r="241" spans="1:47">
      <c r="A241" s="42" t="s">
        <v>662</v>
      </c>
      <c r="B241" s="5" t="s">
        <v>663</v>
      </c>
    </row>
    <row r="242" spans="1:47">
      <c r="A242" s="42" t="s">
        <v>179</v>
      </c>
      <c r="B242" s="5" t="s">
        <v>180</v>
      </c>
      <c r="C242" s="2"/>
    </row>
    <row r="243" spans="1:47">
      <c r="A243" s="42" t="s">
        <v>646</v>
      </c>
      <c r="B243" s="5" t="s">
        <v>647</v>
      </c>
    </row>
    <row r="244" spans="1:47">
      <c r="A244" s="42" t="s">
        <v>646</v>
      </c>
      <c r="B244" s="5" t="s">
        <v>664</v>
      </c>
    </row>
    <row r="245" spans="1:47">
      <c r="A245" s="42" t="s">
        <v>328</v>
      </c>
      <c r="B245" s="5" t="s">
        <v>351</v>
      </c>
      <c r="C245" s="1"/>
    </row>
    <row r="246" spans="1:47">
      <c r="A246" s="42" t="s">
        <v>297</v>
      </c>
      <c r="B246" s="5" t="s">
        <v>298</v>
      </c>
      <c r="C246" s="1"/>
    </row>
    <row r="247" spans="1:47">
      <c r="A247" s="42" t="s">
        <v>297</v>
      </c>
      <c r="B247" s="5" t="s">
        <v>299</v>
      </c>
      <c r="C247" s="1"/>
      <c r="D247" t="s">
        <v>864</v>
      </c>
    </row>
    <row r="248" spans="1:47">
      <c r="A248" s="42" t="s">
        <v>489</v>
      </c>
      <c r="B248" s="5" t="s">
        <v>986</v>
      </c>
      <c r="D248" t="s">
        <v>865</v>
      </c>
    </row>
    <row r="249" spans="1:47">
      <c r="A249" s="42" t="s">
        <v>357</v>
      </c>
      <c r="B249" s="5" t="s">
        <v>358</v>
      </c>
      <c r="C249" s="1"/>
      <c r="D249" t="s">
        <v>838</v>
      </c>
      <c r="F249" t="s">
        <v>839</v>
      </c>
      <c r="G249" t="s">
        <v>840</v>
      </c>
      <c r="H249" t="s">
        <v>841</v>
      </c>
      <c r="I249" t="s">
        <v>842</v>
      </c>
      <c r="J249" t="s">
        <v>843</v>
      </c>
      <c r="K249" t="s">
        <v>844</v>
      </c>
      <c r="L249" t="s">
        <v>845</v>
      </c>
      <c r="M249" t="s">
        <v>846</v>
      </c>
      <c r="N249" t="s">
        <v>847</v>
      </c>
      <c r="O249" t="s">
        <v>848</v>
      </c>
      <c r="P249" t="s">
        <v>849</v>
      </c>
      <c r="Q249" t="s">
        <v>850</v>
      </c>
      <c r="R249" t="s">
        <v>851</v>
      </c>
      <c r="S249" t="s">
        <v>852</v>
      </c>
      <c r="T249" t="s">
        <v>853</v>
      </c>
      <c r="U249" t="s">
        <v>854</v>
      </c>
      <c r="V249" t="s">
        <v>855</v>
      </c>
      <c r="W249" t="s">
        <v>856</v>
      </c>
      <c r="X249" t="s">
        <v>857</v>
      </c>
      <c r="Y249" t="s">
        <v>858</v>
      </c>
      <c r="Z249" t="s">
        <v>859</v>
      </c>
      <c r="AA249" t="s">
        <v>860</v>
      </c>
      <c r="AB249" t="s">
        <v>861</v>
      </c>
      <c r="AC249" t="s">
        <v>862</v>
      </c>
      <c r="AD249" t="s">
        <v>863</v>
      </c>
    </row>
    <row r="250" spans="1:47">
      <c r="A250" s="46" t="s">
        <v>181</v>
      </c>
      <c r="B250" s="5" t="s">
        <v>182</v>
      </c>
      <c r="C250" s="1"/>
      <c r="D250" t="s">
        <v>866</v>
      </c>
      <c r="E250" t="s">
        <v>867</v>
      </c>
      <c r="F250" t="s">
        <v>868</v>
      </c>
      <c r="G250" t="s">
        <v>869</v>
      </c>
      <c r="H250" t="s">
        <v>870</v>
      </c>
      <c r="I250" t="s">
        <v>871</v>
      </c>
      <c r="J250" t="s">
        <v>872</v>
      </c>
      <c r="K250" t="s">
        <v>873</v>
      </c>
      <c r="L250" t="s">
        <v>874</v>
      </c>
      <c r="M250" t="s">
        <v>875</v>
      </c>
      <c r="N250" t="s">
        <v>876</v>
      </c>
      <c r="O250" t="s">
        <v>877</v>
      </c>
      <c r="P250" t="s">
        <v>878</v>
      </c>
      <c r="Q250" t="s">
        <v>879</v>
      </c>
      <c r="R250" t="s">
        <v>880</v>
      </c>
      <c r="S250" t="s">
        <v>881</v>
      </c>
      <c r="T250" t="s">
        <v>882</v>
      </c>
      <c r="U250" t="s">
        <v>883</v>
      </c>
    </row>
    <row r="251" spans="1:47">
      <c r="A251" s="42" t="s">
        <v>649</v>
      </c>
      <c r="B251" s="5" t="s">
        <v>648</v>
      </c>
      <c r="D251" t="s">
        <v>884</v>
      </c>
      <c r="E251" t="s">
        <v>885</v>
      </c>
      <c r="F251" t="s">
        <v>886</v>
      </c>
      <c r="G251" t="s">
        <v>887</v>
      </c>
      <c r="H251" t="s">
        <v>888</v>
      </c>
      <c r="I251" t="s">
        <v>889</v>
      </c>
      <c r="J251" t="s">
        <v>890</v>
      </c>
      <c r="K251" t="s">
        <v>891</v>
      </c>
      <c r="L251" t="s">
        <v>892</v>
      </c>
      <c r="M251" t="s">
        <v>893</v>
      </c>
      <c r="N251" t="s">
        <v>894</v>
      </c>
      <c r="O251" t="s">
        <v>895</v>
      </c>
      <c r="P251" t="s">
        <v>896</v>
      </c>
    </row>
    <row r="252" spans="1:47">
      <c r="A252" s="42" t="s">
        <v>506</v>
      </c>
      <c r="B252" s="5" t="s">
        <v>510</v>
      </c>
      <c r="D252" t="s">
        <v>897</v>
      </c>
      <c r="E252" t="s">
        <v>898</v>
      </c>
      <c r="F252" t="s">
        <v>899</v>
      </c>
      <c r="G252" t="s">
        <v>900</v>
      </c>
      <c r="H252" t="s">
        <v>901</v>
      </c>
      <c r="I252" t="s">
        <v>902</v>
      </c>
      <c r="J252" t="s">
        <v>903</v>
      </c>
      <c r="K252" t="s">
        <v>904</v>
      </c>
      <c r="L252" t="s">
        <v>905</v>
      </c>
      <c r="M252" t="s">
        <v>906</v>
      </c>
      <c r="N252" t="s">
        <v>907</v>
      </c>
      <c r="O252" t="s">
        <v>908</v>
      </c>
      <c r="P252" t="s">
        <v>909</v>
      </c>
      <c r="Q252" t="s">
        <v>910</v>
      </c>
      <c r="R252" t="s">
        <v>911</v>
      </c>
      <c r="S252" t="s">
        <v>912</v>
      </c>
      <c r="T252" t="s">
        <v>913</v>
      </c>
      <c r="U252" t="s">
        <v>914</v>
      </c>
      <c r="V252" t="s">
        <v>915</v>
      </c>
      <c r="W252" t="s">
        <v>916</v>
      </c>
      <c r="X252" t="s">
        <v>917</v>
      </c>
      <c r="Y252" t="s">
        <v>918</v>
      </c>
      <c r="Z252" t="s">
        <v>919</v>
      </c>
      <c r="AA252" t="s">
        <v>920</v>
      </c>
      <c r="AB252" t="s">
        <v>921</v>
      </c>
      <c r="AC252" t="s">
        <v>922</v>
      </c>
      <c r="AD252" t="s">
        <v>923</v>
      </c>
      <c r="AE252" t="s">
        <v>924</v>
      </c>
      <c r="AF252" t="s">
        <v>925</v>
      </c>
      <c r="AG252" t="s">
        <v>926</v>
      </c>
      <c r="AH252" t="s">
        <v>927</v>
      </c>
      <c r="AI252" t="s">
        <v>928</v>
      </c>
      <c r="AJ252" t="s">
        <v>929</v>
      </c>
      <c r="AK252" t="s">
        <v>930</v>
      </c>
      <c r="AL252" t="s">
        <v>931</v>
      </c>
      <c r="AM252" t="s">
        <v>932</v>
      </c>
      <c r="AN252" t="s">
        <v>933</v>
      </c>
      <c r="AO252" t="s">
        <v>934</v>
      </c>
      <c r="AP252" t="s">
        <v>935</v>
      </c>
      <c r="AQ252" t="s">
        <v>936</v>
      </c>
      <c r="AR252" t="s">
        <v>937</v>
      </c>
      <c r="AS252" t="s">
        <v>938</v>
      </c>
      <c r="AT252" t="s">
        <v>939</v>
      </c>
      <c r="AU252" t="s">
        <v>940</v>
      </c>
    </row>
    <row r="253" spans="1:47">
      <c r="A253" s="42" t="s">
        <v>336</v>
      </c>
      <c r="B253" s="5" t="s">
        <v>361</v>
      </c>
      <c r="C253" s="1"/>
      <c r="D253" t="s">
        <v>941</v>
      </c>
      <c r="E253" t="s">
        <v>942</v>
      </c>
      <c r="F253" t="s">
        <v>943</v>
      </c>
      <c r="G253" t="s">
        <v>944</v>
      </c>
      <c r="H253" t="s">
        <v>945</v>
      </c>
      <c r="I253" t="s">
        <v>946</v>
      </c>
      <c r="J253" t="s">
        <v>947</v>
      </c>
      <c r="K253" t="s">
        <v>948</v>
      </c>
      <c r="L253" t="s">
        <v>949</v>
      </c>
    </row>
    <row r="254" spans="1:47">
      <c r="A254" s="42" t="s">
        <v>422</v>
      </c>
      <c r="B254" s="5" t="s">
        <v>423</v>
      </c>
      <c r="D254" t="s">
        <v>950</v>
      </c>
      <c r="E254" t="s">
        <v>951</v>
      </c>
      <c r="F254" t="s">
        <v>952</v>
      </c>
      <c r="G254" t="s">
        <v>953</v>
      </c>
      <c r="H254" t="s">
        <v>954</v>
      </c>
      <c r="I254" t="s">
        <v>955</v>
      </c>
      <c r="J254" t="s">
        <v>956</v>
      </c>
      <c r="K254" t="s">
        <v>957</v>
      </c>
      <c r="L254" t="s">
        <v>958</v>
      </c>
      <c r="M254" t="s">
        <v>959</v>
      </c>
      <c r="N254" t="s">
        <v>960</v>
      </c>
      <c r="O254" t="s">
        <v>961</v>
      </c>
      <c r="P254" t="s">
        <v>962</v>
      </c>
      <c r="Q254" t="s">
        <v>963</v>
      </c>
      <c r="R254" t="s">
        <v>964</v>
      </c>
      <c r="S254" t="s">
        <v>965</v>
      </c>
      <c r="T254" t="s">
        <v>966</v>
      </c>
      <c r="U254" t="s">
        <v>967</v>
      </c>
      <c r="V254" t="s">
        <v>968</v>
      </c>
      <c r="W254" t="s">
        <v>969</v>
      </c>
      <c r="X254" t="s">
        <v>970</v>
      </c>
      <c r="Y254" t="s">
        <v>971</v>
      </c>
      <c r="Z254" t="s">
        <v>972</v>
      </c>
      <c r="AA254" t="s">
        <v>973</v>
      </c>
      <c r="AB254" t="s">
        <v>974</v>
      </c>
      <c r="AC254" t="s">
        <v>975</v>
      </c>
      <c r="AD254" t="s">
        <v>976</v>
      </c>
      <c r="AE254" t="s">
        <v>977</v>
      </c>
      <c r="AF254" t="s">
        <v>978</v>
      </c>
      <c r="AG254" t="s">
        <v>979</v>
      </c>
      <c r="AH254" t="s">
        <v>980</v>
      </c>
      <c r="AI254" t="s">
        <v>981</v>
      </c>
      <c r="AJ254" t="s">
        <v>982</v>
      </c>
    </row>
    <row r="255" spans="1:47">
      <c r="A255" s="42" t="s">
        <v>594</v>
      </c>
      <c r="B255" s="5" t="s">
        <v>595</v>
      </c>
    </row>
    <row r="256" spans="1:47">
      <c r="A256" s="42" t="s">
        <v>183</v>
      </c>
      <c r="B256" s="5" t="s">
        <v>184</v>
      </c>
      <c r="C256" s="1"/>
    </row>
    <row r="257" spans="1:4">
      <c r="A257" s="42" t="s">
        <v>185</v>
      </c>
      <c r="B257" s="6" t="s">
        <v>373</v>
      </c>
      <c r="C257" s="1"/>
    </row>
    <row r="258" spans="1:4">
      <c r="A258" s="42" t="s">
        <v>185</v>
      </c>
      <c r="B258" s="5" t="s">
        <v>186</v>
      </c>
      <c r="C258" s="1"/>
    </row>
    <row r="259" spans="1:4">
      <c r="A259" s="42" t="s">
        <v>618</v>
      </c>
      <c r="B259" s="5" t="s">
        <v>619</v>
      </c>
    </row>
    <row r="260" spans="1:4">
      <c r="A260" s="42" t="s">
        <v>504</v>
      </c>
      <c r="B260" s="5" t="s">
        <v>508</v>
      </c>
    </row>
    <row r="261" spans="1:4">
      <c r="A261" s="46" t="s">
        <v>483</v>
      </c>
      <c r="B261" s="5" t="s">
        <v>482</v>
      </c>
    </row>
    <row r="262" spans="1:4">
      <c r="A262" s="42" t="s">
        <v>187</v>
      </c>
      <c r="B262" s="5" t="s">
        <v>188</v>
      </c>
      <c r="C262" s="1"/>
    </row>
    <row r="263" spans="1:4">
      <c r="A263" s="42" t="s">
        <v>189</v>
      </c>
      <c r="B263" s="5" t="s">
        <v>302</v>
      </c>
      <c r="C263" s="1"/>
      <c r="D263" t="s">
        <v>764</v>
      </c>
    </row>
    <row r="264" spans="1:4">
      <c r="A264" s="42" t="s">
        <v>513</v>
      </c>
      <c r="B264" s="5" t="s">
        <v>989</v>
      </c>
      <c r="C264" t="s">
        <v>990</v>
      </c>
      <c r="D264" t="s">
        <v>765</v>
      </c>
    </row>
    <row r="265" spans="1:4">
      <c r="A265" s="46" t="s">
        <v>343</v>
      </c>
      <c r="B265" s="5" t="s">
        <v>369</v>
      </c>
      <c r="C265" s="1"/>
    </row>
    <row r="266" spans="1:4">
      <c r="A266" s="46" t="s">
        <v>190</v>
      </c>
      <c r="B266" s="5" t="s">
        <v>191</v>
      </c>
      <c r="C266" s="1"/>
    </row>
    <row r="267" spans="1:4">
      <c r="A267" s="42" t="s">
        <v>282</v>
      </c>
      <c r="B267" s="5" t="s">
        <v>284</v>
      </c>
      <c r="C267" s="1"/>
      <c r="D267" t="s">
        <v>766</v>
      </c>
    </row>
    <row r="268" spans="1:4">
      <c r="A268" s="42" t="s">
        <v>650</v>
      </c>
      <c r="B268" s="5" t="s">
        <v>651</v>
      </c>
      <c r="D268" t="s">
        <v>767</v>
      </c>
    </row>
    <row r="269" spans="1:4">
      <c r="A269" s="42" t="s">
        <v>620</v>
      </c>
      <c r="B269" s="5" t="s">
        <v>621</v>
      </c>
    </row>
    <row r="270" spans="1:4">
      <c r="A270" s="42" t="s">
        <v>360</v>
      </c>
      <c r="B270" s="5" t="s">
        <v>359</v>
      </c>
      <c r="C270" s="1"/>
      <c r="D270" t="s">
        <v>768</v>
      </c>
    </row>
    <row r="271" spans="1:4">
      <c r="A271" s="42" t="s">
        <v>428</v>
      </c>
      <c r="B271" s="5" t="s">
        <v>429</v>
      </c>
      <c r="D271" t="s">
        <v>769</v>
      </c>
    </row>
    <row r="272" spans="1:4">
      <c r="A272" s="42" t="s">
        <v>192</v>
      </c>
      <c r="B272" s="5" t="s">
        <v>193</v>
      </c>
      <c r="C272" s="1"/>
    </row>
    <row r="273" spans="1:4">
      <c r="A273" s="47" t="s">
        <v>323</v>
      </c>
      <c r="B273" t="s">
        <v>322</v>
      </c>
    </row>
    <row r="274" spans="1:4">
      <c r="A274" s="42" t="s">
        <v>194</v>
      </c>
      <c r="B274" s="5" t="s">
        <v>195</v>
      </c>
      <c r="C274" s="1"/>
      <c r="D274" t="s">
        <v>770</v>
      </c>
    </row>
    <row r="275" spans="1:4">
      <c r="A275" s="42" t="s">
        <v>196</v>
      </c>
      <c r="B275" s="5" t="s">
        <v>681</v>
      </c>
      <c r="C275" s="1"/>
      <c r="D275" t="s">
        <v>771</v>
      </c>
    </row>
    <row r="276" spans="1:4">
      <c r="A276" s="42" t="s">
        <v>652</v>
      </c>
      <c r="B276" s="5" t="s">
        <v>653</v>
      </c>
      <c r="D276" t="s">
        <v>772</v>
      </c>
    </row>
    <row r="277" spans="1:4">
      <c r="A277" s="46" t="s">
        <v>197</v>
      </c>
      <c r="B277" s="5" t="s">
        <v>198</v>
      </c>
      <c r="C277" s="1"/>
    </row>
    <row r="278" spans="1:4">
      <c r="A278" s="42" t="s">
        <v>362</v>
      </c>
      <c r="B278" s="5" t="s">
        <v>363</v>
      </c>
      <c r="C278" s="1"/>
      <c r="D278" t="s">
        <v>773</v>
      </c>
    </row>
    <row r="279" spans="1:4" ht="30">
      <c r="A279" s="42" t="s">
        <v>486</v>
      </c>
      <c r="B279" s="5" t="s">
        <v>983</v>
      </c>
    </row>
    <row r="280" spans="1:4">
      <c r="A280" s="46" t="s">
        <v>291</v>
      </c>
      <c r="B280" s="5" t="s">
        <v>292</v>
      </c>
      <c r="C280" s="1"/>
    </row>
    <row r="281" spans="1:4">
      <c r="A281" s="42" t="s">
        <v>199</v>
      </c>
      <c r="B281" s="5" t="s">
        <v>200</v>
      </c>
      <c r="C281" s="1"/>
      <c r="D281" t="s">
        <v>774</v>
      </c>
    </row>
    <row r="282" spans="1:4">
      <c r="A282" s="42" t="s">
        <v>201</v>
      </c>
      <c r="B282" s="5" t="s">
        <v>202</v>
      </c>
      <c r="C282" s="1"/>
      <c r="D282" t="s">
        <v>775</v>
      </c>
    </row>
    <row r="283" spans="1:4">
      <c r="A283" s="42" t="s">
        <v>203</v>
      </c>
      <c r="B283" s="5" t="s">
        <v>204</v>
      </c>
      <c r="C283" s="1"/>
      <c r="D283" t="s">
        <v>776</v>
      </c>
    </row>
    <row r="284" spans="1:4">
      <c r="A284" s="42" t="s">
        <v>205</v>
      </c>
      <c r="B284" s="5" t="s">
        <v>696</v>
      </c>
      <c r="C284" s="1"/>
    </row>
    <row r="285" spans="1:4">
      <c r="A285" s="42" t="s">
        <v>420</v>
      </c>
      <c r="B285" s="5" t="s">
        <v>421</v>
      </c>
    </row>
    <row r="286" spans="1:4">
      <c r="A286" s="42" t="s">
        <v>352</v>
      </c>
      <c r="B286" s="5" t="s">
        <v>353</v>
      </c>
      <c r="C286" s="1"/>
      <c r="D286" t="s">
        <v>777</v>
      </c>
    </row>
    <row r="287" spans="1:4">
      <c r="A287" s="46" t="s">
        <v>987</v>
      </c>
      <c r="B287" s="5" t="s">
        <v>988</v>
      </c>
      <c r="C287" s="1"/>
    </row>
    <row r="288" spans="1:4">
      <c r="A288" s="42" t="s">
        <v>568</v>
      </c>
      <c r="B288" s="5" t="s">
        <v>569</v>
      </c>
      <c r="D288" t="s">
        <v>778</v>
      </c>
    </row>
    <row r="289" spans="1:4">
      <c r="A289" s="42" t="s">
        <v>281</v>
      </c>
      <c r="B289" s="5" t="s">
        <v>354</v>
      </c>
      <c r="C289" s="1"/>
      <c r="D289" t="s">
        <v>779</v>
      </c>
    </row>
    <row r="290" spans="1:4">
      <c r="A290" s="42" t="s">
        <v>206</v>
      </c>
      <c r="B290" s="5" t="s">
        <v>207</v>
      </c>
      <c r="C290" s="1"/>
    </row>
    <row r="291" spans="1:4">
      <c r="A291" s="42" t="s">
        <v>208</v>
      </c>
      <c r="B291" s="5" t="s">
        <v>209</v>
      </c>
      <c r="C291" s="1"/>
      <c r="D291" t="s">
        <v>780</v>
      </c>
    </row>
    <row r="292" spans="1:4">
      <c r="A292" s="45" t="s">
        <v>995</v>
      </c>
      <c r="B292" s="5" t="s">
        <v>996</v>
      </c>
      <c r="C292" s="1"/>
    </row>
    <row r="293" spans="1:4">
      <c r="A293" s="42" t="s">
        <v>210</v>
      </c>
      <c r="B293" s="5" t="s">
        <v>211</v>
      </c>
      <c r="C293" s="1"/>
    </row>
    <row r="294" spans="1:4">
      <c r="A294" s="42" t="s">
        <v>309</v>
      </c>
      <c r="B294" s="5" t="s">
        <v>308</v>
      </c>
      <c r="C294" s="1"/>
    </row>
    <row r="295" spans="1:4">
      <c r="A295" s="46" t="s">
        <v>679</v>
      </c>
      <c r="B295" s="5" t="s">
        <v>680</v>
      </c>
      <c r="D295" t="s">
        <v>781</v>
      </c>
    </row>
    <row r="296" spans="1:4">
      <c r="A296" s="42" t="s">
        <v>570</v>
      </c>
      <c r="B296" s="5" t="s">
        <v>571</v>
      </c>
      <c r="D296" t="s">
        <v>782</v>
      </c>
    </row>
    <row r="297" spans="1:4">
      <c r="A297" s="42" t="s">
        <v>212</v>
      </c>
      <c r="B297" s="5" t="s">
        <v>213</v>
      </c>
      <c r="C297" s="1"/>
      <c r="D297" t="s">
        <v>783</v>
      </c>
    </row>
    <row r="298" spans="1:4">
      <c r="A298" s="42" t="s">
        <v>214</v>
      </c>
      <c r="B298" s="5" t="s">
        <v>592</v>
      </c>
      <c r="C298" s="1"/>
    </row>
    <row r="299" spans="1:4">
      <c r="A299" s="42" t="s">
        <v>215</v>
      </c>
      <c r="B299" s="5" t="s">
        <v>216</v>
      </c>
      <c r="C299" s="1"/>
      <c r="D299" t="s">
        <v>784</v>
      </c>
    </row>
    <row r="300" spans="1:4">
      <c r="A300" s="42" t="s">
        <v>602</v>
      </c>
      <c r="B300" s="5" t="s">
        <v>603</v>
      </c>
    </row>
    <row r="301" spans="1:4">
      <c r="A301" s="46" t="s">
        <v>572</v>
      </c>
      <c r="B301" s="5" t="s">
        <v>573</v>
      </c>
    </row>
    <row r="302" spans="1:4">
      <c r="A302" s="42" t="s">
        <v>217</v>
      </c>
      <c r="B302" s="5" t="s">
        <v>218</v>
      </c>
      <c r="C302" s="1"/>
      <c r="D302" t="s">
        <v>785</v>
      </c>
    </row>
    <row r="303" spans="1:4">
      <c r="A303" s="42" t="s">
        <v>219</v>
      </c>
      <c r="B303" s="5" t="s">
        <v>220</v>
      </c>
      <c r="C303" s="1"/>
      <c r="D303" t="s">
        <v>786</v>
      </c>
    </row>
    <row r="304" spans="1:4">
      <c r="A304" s="42" t="s">
        <v>654</v>
      </c>
      <c r="B304" s="5" t="s">
        <v>655</v>
      </c>
      <c r="D304" t="s">
        <v>787</v>
      </c>
    </row>
    <row r="305" spans="1:4">
      <c r="A305" s="42" t="s">
        <v>505</v>
      </c>
      <c r="B305" s="5" t="s">
        <v>509</v>
      </c>
    </row>
    <row r="306" spans="1:4">
      <c r="A306" s="42" t="s">
        <v>574</v>
      </c>
      <c r="B306" s="5" t="s">
        <v>575</v>
      </c>
      <c r="D306" t="s">
        <v>788</v>
      </c>
    </row>
    <row r="307" spans="1:4">
      <c r="A307" s="42" t="s">
        <v>576</v>
      </c>
      <c r="B307" s="5" t="s">
        <v>577</v>
      </c>
    </row>
    <row r="308" spans="1:4">
      <c r="A308" s="42" t="s">
        <v>221</v>
      </c>
      <c r="B308" s="5" t="s">
        <v>593</v>
      </c>
      <c r="C308" s="1"/>
    </row>
    <row r="309" spans="1:4">
      <c r="A309" s="42" t="s">
        <v>578</v>
      </c>
      <c r="B309" s="5" t="s">
        <v>579</v>
      </c>
      <c r="D309" t="s">
        <v>789</v>
      </c>
    </row>
    <row r="310" spans="1:4">
      <c r="A310" s="42" t="s">
        <v>222</v>
      </c>
      <c r="B310" s="5" t="s">
        <v>223</v>
      </c>
    </row>
    <row r="311" spans="1:4" ht="30" customHeight="1">
      <c r="A311" s="42" t="s">
        <v>224</v>
      </c>
      <c r="B311" s="5" t="s">
        <v>225</v>
      </c>
      <c r="D311" t="s">
        <v>790</v>
      </c>
    </row>
    <row r="312" spans="1:4">
      <c r="A312" s="42" t="s">
        <v>226</v>
      </c>
      <c r="B312" s="5" t="s">
        <v>227</v>
      </c>
    </row>
    <row r="313" spans="1:4">
      <c r="A313" s="42" t="s">
        <v>228</v>
      </c>
      <c r="B313" s="5" t="s">
        <v>229</v>
      </c>
      <c r="D313" t="s">
        <v>791</v>
      </c>
    </row>
    <row r="314" spans="1:4">
      <c r="A314" s="46" t="s">
        <v>230</v>
      </c>
      <c r="B314" s="5" t="s">
        <v>231</v>
      </c>
      <c r="D314" t="s">
        <v>792</v>
      </c>
    </row>
    <row r="315" spans="1:4">
      <c r="A315" s="42" t="s">
        <v>674</v>
      </c>
      <c r="B315" s="5" t="s">
        <v>1027</v>
      </c>
    </row>
    <row r="316" spans="1:4">
      <c r="A316" s="42" t="s">
        <v>232</v>
      </c>
      <c r="B316" s="5" t="s">
        <v>233</v>
      </c>
      <c r="C316" s="1"/>
    </row>
    <row r="317" spans="1:4">
      <c r="A317" s="42" t="s">
        <v>580</v>
      </c>
      <c r="B317" s="5" t="s">
        <v>581</v>
      </c>
      <c r="D317" t="s">
        <v>793</v>
      </c>
    </row>
    <row r="318" spans="1:4">
      <c r="A318" s="46" t="s">
        <v>1012</v>
      </c>
      <c r="B318" s="5" t="s">
        <v>1013</v>
      </c>
    </row>
    <row r="319" spans="1:4">
      <c r="A319" s="42" t="s">
        <v>321</v>
      </c>
      <c r="B319" s="5" t="s">
        <v>319</v>
      </c>
      <c r="C319" s="1"/>
      <c r="D319" t="s">
        <v>794</v>
      </c>
    </row>
    <row r="320" spans="1:4">
      <c r="A320" s="42" t="s">
        <v>234</v>
      </c>
      <c r="B320" s="5" t="s">
        <v>235</v>
      </c>
      <c r="D320" t="s">
        <v>795</v>
      </c>
    </row>
    <row r="321" spans="1:4">
      <c r="A321" s="43" t="s">
        <v>695</v>
      </c>
      <c r="B321" s="5" t="s">
        <v>694</v>
      </c>
    </row>
    <row r="322" spans="1:4">
      <c r="A322" s="42" t="s">
        <v>236</v>
      </c>
      <c r="B322" s="5" t="s">
        <v>237</v>
      </c>
    </row>
    <row r="323" spans="1:4">
      <c r="A323" s="42" t="s">
        <v>366</v>
      </c>
      <c r="B323" s="5" t="s">
        <v>367</v>
      </c>
      <c r="C323" s="1"/>
      <c r="D323" t="s">
        <v>796</v>
      </c>
    </row>
    <row r="324" spans="1:4">
      <c r="A324" s="42" t="s">
        <v>238</v>
      </c>
      <c r="B324" s="5" t="s">
        <v>239</v>
      </c>
      <c r="D324" t="s">
        <v>797</v>
      </c>
    </row>
    <row r="325" spans="1:4">
      <c r="A325" s="42" t="s">
        <v>240</v>
      </c>
      <c r="B325" s="5" t="s">
        <v>241</v>
      </c>
      <c r="D325" t="s">
        <v>798</v>
      </c>
    </row>
    <row r="326" spans="1:4">
      <c r="A326" s="42" t="s">
        <v>242</v>
      </c>
      <c r="B326" s="5" t="s">
        <v>243</v>
      </c>
      <c r="C326" s="1"/>
    </row>
    <row r="327" spans="1:4">
      <c r="A327" s="42" t="s">
        <v>501</v>
      </c>
      <c r="B327" s="5" t="s">
        <v>502</v>
      </c>
      <c r="D327" t="s">
        <v>799</v>
      </c>
    </row>
    <row r="328" spans="1:4">
      <c r="A328" s="42" t="s">
        <v>582</v>
      </c>
      <c r="B328" s="5" t="s">
        <v>583</v>
      </c>
    </row>
    <row r="329" spans="1:4">
      <c r="A329" s="42" t="s">
        <v>244</v>
      </c>
      <c r="B329" s="5" t="s">
        <v>245</v>
      </c>
    </row>
    <row r="330" spans="1:4">
      <c r="A330" s="42" t="s">
        <v>246</v>
      </c>
      <c r="B330" s="5" t="s">
        <v>247</v>
      </c>
      <c r="C330" s="1"/>
      <c r="D330" t="s">
        <v>800</v>
      </c>
    </row>
    <row r="331" spans="1:4">
      <c r="A331" s="42" t="s">
        <v>248</v>
      </c>
      <c r="B331" s="5" t="s">
        <v>249</v>
      </c>
      <c r="D331" t="s">
        <v>801</v>
      </c>
    </row>
    <row r="332" spans="1:4">
      <c r="A332" s="46" t="s">
        <v>250</v>
      </c>
      <c r="B332" s="5" t="s">
        <v>251</v>
      </c>
    </row>
    <row r="333" spans="1:4">
      <c r="A333" s="42" t="s">
        <v>675</v>
      </c>
      <c r="B333" s="5" t="s">
        <v>676</v>
      </c>
      <c r="D333" t="s">
        <v>802</v>
      </c>
    </row>
    <row r="334" spans="1:4">
      <c r="A334" s="46" t="s">
        <v>252</v>
      </c>
      <c r="B334" s="5" t="s">
        <v>253</v>
      </c>
      <c r="D334" t="s">
        <v>803</v>
      </c>
    </row>
    <row r="335" spans="1:4">
      <c r="A335" s="46" t="s">
        <v>254</v>
      </c>
      <c r="B335" s="5" t="s">
        <v>255</v>
      </c>
    </row>
    <row r="336" spans="1:4">
      <c r="A336" s="42" t="s">
        <v>586</v>
      </c>
      <c r="B336" s="5" t="s">
        <v>587</v>
      </c>
    </row>
    <row r="337" spans="1:4">
      <c r="A337" s="42" t="s">
        <v>584</v>
      </c>
      <c r="B337" s="5" t="s">
        <v>585</v>
      </c>
      <c r="D337" t="s">
        <v>804</v>
      </c>
    </row>
    <row r="338" spans="1:4">
      <c r="A338" s="42" t="s">
        <v>256</v>
      </c>
      <c r="B338" s="5" t="s">
        <v>257</v>
      </c>
      <c r="D338" t="s">
        <v>805</v>
      </c>
    </row>
    <row r="339" spans="1:4">
      <c r="A339" s="42" t="s">
        <v>258</v>
      </c>
      <c r="B339" s="5" t="s">
        <v>259</v>
      </c>
      <c r="D339" t="s">
        <v>806</v>
      </c>
    </row>
    <row r="340" spans="1:4">
      <c r="A340" s="42" t="s">
        <v>258</v>
      </c>
      <c r="B340" s="5" t="s">
        <v>665</v>
      </c>
    </row>
    <row r="341" spans="1:4">
      <c r="A341" s="42" t="s">
        <v>260</v>
      </c>
      <c r="B341" s="5" t="s">
        <v>261</v>
      </c>
    </row>
    <row r="342" spans="1:4">
      <c r="A342" s="42" t="s">
        <v>660</v>
      </c>
      <c r="B342" s="5" t="s">
        <v>661</v>
      </c>
      <c r="D342" t="s">
        <v>807</v>
      </c>
    </row>
    <row r="343" spans="1:4">
      <c r="A343" s="42" t="s">
        <v>262</v>
      </c>
      <c r="B343" s="5" t="s">
        <v>263</v>
      </c>
      <c r="D343" t="s">
        <v>808</v>
      </c>
    </row>
    <row r="344" spans="1:4">
      <c r="A344" s="42" t="s">
        <v>264</v>
      </c>
      <c r="B344" s="5" t="s">
        <v>265</v>
      </c>
      <c r="C344" s="5" t="s">
        <v>350</v>
      </c>
      <c r="D344" t="s">
        <v>809</v>
      </c>
    </row>
    <row r="345" spans="1:4">
      <c r="A345" s="42" t="s">
        <v>329</v>
      </c>
      <c r="B345" s="5" t="s">
        <v>333</v>
      </c>
      <c r="D345" t="s">
        <v>810</v>
      </c>
    </row>
    <row r="346" spans="1:4">
      <c r="A346" s="46" t="s">
        <v>280</v>
      </c>
      <c r="B346" s="5" t="s">
        <v>285</v>
      </c>
      <c r="D346" t="s">
        <v>811</v>
      </c>
    </row>
    <row r="347" spans="1:4">
      <c r="A347" s="42" t="s">
        <v>475</v>
      </c>
      <c r="B347" s="5" t="s">
        <v>493</v>
      </c>
    </row>
    <row r="348" spans="1:4">
      <c r="A348" s="42" t="s">
        <v>475</v>
      </c>
      <c r="B348" s="5" t="s">
        <v>495</v>
      </c>
    </row>
    <row r="349" spans="1:4">
      <c r="A349" s="42" t="s">
        <v>475</v>
      </c>
      <c r="B349" s="5" t="s">
        <v>494</v>
      </c>
      <c r="D349" t="s">
        <v>812</v>
      </c>
    </row>
    <row r="350" spans="1:4">
      <c r="A350" s="45" t="s">
        <v>993</v>
      </c>
      <c r="B350" s="5" t="s">
        <v>994</v>
      </c>
    </row>
    <row r="351" spans="1:4">
      <c r="A351" s="42" t="s">
        <v>266</v>
      </c>
      <c r="B351" s="5" t="s">
        <v>267</v>
      </c>
      <c r="D351" t="s">
        <v>813</v>
      </c>
    </row>
    <row r="352" spans="1:4">
      <c r="A352" s="42" t="s">
        <v>337</v>
      </c>
      <c r="B352" s="5" t="s">
        <v>338</v>
      </c>
      <c r="D352" t="s">
        <v>814</v>
      </c>
    </row>
    <row r="353" spans="1:4">
      <c r="A353" s="42" t="s">
        <v>431</v>
      </c>
      <c r="B353" s="5" t="s">
        <v>433</v>
      </c>
    </row>
    <row r="354" spans="1:4">
      <c r="A354" s="42" t="s">
        <v>588</v>
      </c>
      <c r="B354" s="5" t="s">
        <v>589</v>
      </c>
      <c r="D354" t="s">
        <v>815</v>
      </c>
    </row>
    <row r="355" spans="1:4">
      <c r="A355" s="42" t="s">
        <v>598</v>
      </c>
      <c r="B355" s="5" t="s">
        <v>599</v>
      </c>
    </row>
    <row r="356" spans="1:4">
      <c r="A356" s="42" t="s">
        <v>324</v>
      </c>
      <c r="B356" s="5" t="s">
        <v>325</v>
      </c>
    </row>
    <row r="357" spans="1:4">
      <c r="A357" s="42" t="s">
        <v>268</v>
      </c>
      <c r="B357" s="5" t="s">
        <v>269</v>
      </c>
      <c r="D357" t="s">
        <v>816</v>
      </c>
    </row>
    <row r="358" spans="1:4">
      <c r="A358" s="42" t="s">
        <v>270</v>
      </c>
      <c r="B358" s="5" t="s">
        <v>271</v>
      </c>
      <c r="D358" t="s">
        <v>817</v>
      </c>
    </row>
    <row r="359" spans="1:4">
      <c r="A359" s="42" t="s">
        <v>272</v>
      </c>
      <c r="B359" s="5" t="s">
        <v>273</v>
      </c>
      <c r="D359" t="s">
        <v>818</v>
      </c>
    </row>
    <row r="360" spans="1:4">
      <c r="A360" s="46" t="s">
        <v>1017</v>
      </c>
      <c r="B360" s="5" t="s">
        <v>1018</v>
      </c>
    </row>
    <row r="361" spans="1:4">
      <c r="A361" s="46" t="s">
        <v>697</v>
      </c>
      <c r="B361" s="5" t="s">
        <v>698</v>
      </c>
    </row>
    <row r="362" spans="1:4">
      <c r="A362" s="42" t="s">
        <v>699</v>
      </c>
      <c r="B362" s="5" t="s">
        <v>700</v>
      </c>
    </row>
    <row r="363" spans="1:4">
      <c r="A363" s="42"/>
      <c r="B363" s="5"/>
      <c r="D363" t="s">
        <v>819</v>
      </c>
    </row>
    <row r="364" spans="1:4">
      <c r="A364" s="42"/>
      <c r="B364" s="5"/>
      <c r="D364" t="s">
        <v>820</v>
      </c>
    </row>
    <row r="365" spans="1:4">
      <c r="A365" s="42"/>
      <c r="B365" s="5"/>
      <c r="D365" t="s">
        <v>821</v>
      </c>
    </row>
    <row r="366" spans="1:4">
      <c r="A366" s="42"/>
      <c r="B366" s="5"/>
    </row>
    <row r="367" spans="1:4">
      <c r="A367" s="42"/>
      <c r="B367" s="5"/>
    </row>
    <row r="368" spans="1:4">
      <c r="A368" s="42"/>
      <c r="B368" s="5"/>
      <c r="D368" t="s">
        <v>822</v>
      </c>
    </row>
    <row r="369" spans="1:4">
      <c r="A369" s="42"/>
      <c r="B369" s="5"/>
      <c r="D369" t="s">
        <v>823</v>
      </c>
    </row>
    <row r="370" spans="1:4">
      <c r="A370" s="42"/>
      <c r="B370" s="5"/>
    </row>
    <row r="371" spans="1:4">
      <c r="A371" s="42"/>
      <c r="B371" s="5"/>
      <c r="D371" t="s">
        <v>824</v>
      </c>
    </row>
    <row r="372" spans="1:4">
      <c r="A372" s="42"/>
      <c r="B372" s="5"/>
      <c r="D372" t="s">
        <v>825</v>
      </c>
    </row>
    <row r="373" spans="1:4">
      <c r="A373" s="42"/>
      <c r="B373" s="5"/>
    </row>
    <row r="374" spans="1:4">
      <c r="A374" s="42"/>
      <c r="B374" s="5"/>
    </row>
    <row r="375" spans="1:4">
      <c r="A375" s="42"/>
      <c r="B375" s="5"/>
      <c r="D375" t="s">
        <v>826</v>
      </c>
    </row>
    <row r="376" spans="1:4">
      <c r="A376" s="42"/>
      <c r="B376" s="5"/>
      <c r="D376" t="s">
        <v>827</v>
      </c>
    </row>
    <row r="377" spans="1:4">
      <c r="A377" s="42"/>
      <c r="B377" s="5"/>
      <c r="D377" t="s">
        <v>828</v>
      </c>
    </row>
    <row r="378" spans="1:4">
      <c r="A378" s="42"/>
      <c r="B378" s="5"/>
    </row>
    <row r="379" spans="1:4">
      <c r="A379" s="42"/>
      <c r="B379" s="5"/>
      <c r="D379" t="s">
        <v>829</v>
      </c>
    </row>
    <row r="380" spans="1:4">
      <c r="A380" s="42"/>
      <c r="B380" s="5"/>
    </row>
    <row r="381" spans="1:4">
      <c r="A381" s="42"/>
      <c r="B381" s="5"/>
      <c r="D381" t="s">
        <v>830</v>
      </c>
    </row>
    <row r="382" spans="1:4">
      <c r="A382" s="42"/>
      <c r="B382" s="5"/>
    </row>
    <row r="383" spans="1:4">
      <c r="A383" s="42"/>
      <c r="B383" s="5"/>
    </row>
    <row r="384" spans="1:4">
      <c r="A384" s="42"/>
      <c r="B384" s="5"/>
      <c r="D384" t="s">
        <v>831</v>
      </c>
    </row>
    <row r="385" spans="1:4">
      <c r="A385" s="42"/>
      <c r="B385" s="5"/>
      <c r="D385" t="s">
        <v>832</v>
      </c>
    </row>
    <row r="386" spans="1:4">
      <c r="A386" s="42"/>
      <c r="B386" s="5"/>
    </row>
    <row r="387" spans="1:4">
      <c r="A387" s="42"/>
      <c r="B387" s="5"/>
      <c r="D387" t="s">
        <v>833</v>
      </c>
    </row>
    <row r="388" spans="1:4">
      <c r="A388" s="42"/>
      <c r="B388" s="5"/>
      <c r="D388" t="s">
        <v>834</v>
      </c>
    </row>
    <row r="389" spans="1:4">
      <c r="A389" s="42"/>
      <c r="B389" s="5"/>
    </row>
    <row r="390" spans="1:4">
      <c r="A390" s="42"/>
      <c r="B390" s="5"/>
      <c r="D390" t="s">
        <v>835</v>
      </c>
    </row>
    <row r="391" spans="1:4">
      <c r="A391" s="42"/>
      <c r="B391" s="5"/>
    </row>
    <row r="392" spans="1:4">
      <c r="A392" s="42"/>
      <c r="B392" s="5"/>
      <c r="D392" t="s">
        <v>836</v>
      </c>
    </row>
    <row r="393" spans="1:4">
      <c r="A393" s="42"/>
      <c r="B393" s="5"/>
    </row>
    <row r="394" spans="1:4">
      <c r="A394" s="42"/>
      <c r="B394" s="5"/>
      <c r="D394" t="s">
        <v>837</v>
      </c>
    </row>
    <row r="395" spans="1:4">
      <c r="A395" s="42"/>
      <c r="B395" s="5"/>
    </row>
    <row r="396" spans="1:4">
      <c r="A396" s="42"/>
      <c r="B396" s="5"/>
    </row>
    <row r="397" spans="1:4">
      <c r="A397" s="42"/>
      <c r="B397" s="5"/>
    </row>
    <row r="398" spans="1:4">
      <c r="A398" s="42"/>
      <c r="B398" s="5"/>
    </row>
    <row r="399" spans="1:4">
      <c r="A399" s="42"/>
      <c r="B399" s="5"/>
    </row>
    <row r="400" spans="1:4">
      <c r="A400" s="42"/>
      <c r="B400" s="5"/>
    </row>
    <row r="401" spans="1:2">
      <c r="A401" s="42"/>
      <c r="B401" s="5"/>
    </row>
    <row r="402" spans="1:2">
      <c r="A402" s="42"/>
      <c r="B402" s="5"/>
    </row>
    <row r="403" spans="1:2">
      <c r="A403" s="42"/>
      <c r="B403" s="5"/>
    </row>
    <row r="404" spans="1:2">
      <c r="A404" s="42"/>
      <c r="B404" s="5"/>
    </row>
    <row r="405" spans="1:2">
      <c r="A405" s="42"/>
      <c r="B405" s="5"/>
    </row>
    <row r="406" spans="1:2">
      <c r="A406" s="42"/>
      <c r="B406" s="5"/>
    </row>
    <row r="407" spans="1:2">
      <c r="A407" s="42"/>
      <c r="B407" s="5"/>
    </row>
    <row r="408" spans="1:2">
      <c r="A408" s="42"/>
      <c r="B408" s="5"/>
    </row>
    <row r="409" spans="1:2">
      <c r="A409" s="42"/>
      <c r="B409" s="5"/>
    </row>
    <row r="410" spans="1:2">
      <c r="A410" s="42"/>
      <c r="B410" s="5"/>
    </row>
    <row r="411" spans="1:2">
      <c r="A411" s="42"/>
      <c r="B411" s="5"/>
    </row>
    <row r="412" spans="1:2">
      <c r="A412" s="42"/>
      <c r="B412" s="5"/>
    </row>
    <row r="413" spans="1:2">
      <c r="A413" s="42"/>
      <c r="B413" s="5"/>
    </row>
    <row r="414" spans="1:2">
      <c r="A414" s="42"/>
      <c r="B414" s="5"/>
    </row>
    <row r="415" spans="1:2">
      <c r="A415" s="42"/>
      <c r="B415" s="5"/>
    </row>
    <row r="416" spans="1:2">
      <c r="A416" s="42"/>
      <c r="B416" s="5"/>
    </row>
    <row r="417" spans="1:2">
      <c r="A417" s="42"/>
      <c r="B417" s="5"/>
    </row>
    <row r="418" spans="1:2">
      <c r="A418" s="42"/>
      <c r="B418" s="5"/>
    </row>
    <row r="419" spans="1:2">
      <c r="A419" s="42"/>
      <c r="B419" s="5"/>
    </row>
    <row r="420" spans="1:2">
      <c r="A420" s="42"/>
      <c r="B420" s="5"/>
    </row>
    <row r="421" spans="1:2">
      <c r="A421" s="42"/>
      <c r="B421" s="5"/>
    </row>
    <row r="422" spans="1:2">
      <c r="A422" s="42"/>
      <c r="B422" s="5"/>
    </row>
    <row r="423" spans="1:2">
      <c r="A423" s="42"/>
      <c r="B423" s="5"/>
    </row>
    <row r="424" spans="1:2">
      <c r="A424" s="42"/>
      <c r="B424" s="5"/>
    </row>
    <row r="425" spans="1:2">
      <c r="A425" s="42"/>
      <c r="B425" s="5"/>
    </row>
    <row r="426" spans="1:2">
      <c r="A426" s="42"/>
      <c r="B426" s="5"/>
    </row>
    <row r="427" spans="1:2">
      <c r="A427" s="42"/>
      <c r="B427" s="5"/>
    </row>
    <row r="428" spans="1:2">
      <c r="A428" s="42"/>
      <c r="B428" s="5"/>
    </row>
    <row r="429" spans="1:2">
      <c r="A429" s="42"/>
      <c r="B429" s="5"/>
    </row>
    <row r="430" spans="1:2">
      <c r="A430" s="42"/>
      <c r="B430" s="5"/>
    </row>
  </sheetData>
  <autoFilter ref="A1:C351" xr:uid="{F02E8F63-696B-4CEE-BE71-96A5D5780DC8}">
    <sortState xmlns:xlrd2="http://schemas.microsoft.com/office/spreadsheetml/2017/richdata2" ref="A2:C359">
      <sortCondition ref="A1:A351"/>
    </sortState>
  </autoFilter>
  <sortState xmlns:xlrd2="http://schemas.microsoft.com/office/spreadsheetml/2017/richdata2" ref="A2:C210">
    <sortCondition ref="A1"/>
  </sortState>
  <mergeCells count="1">
    <mergeCell ref="D3:F3"/>
  </mergeCells>
  <conditionalFormatting sqref="A2:B2">
    <cfRule type="expression" dxfId="1" priority="4">
      <formula>LEFT($A2,1)&lt;&gt;LEFT($A3,1)</formula>
    </cfRule>
  </conditionalFormatting>
  <hyperlinks>
    <hyperlink ref="E1" r:id="rId1" xr:uid="{061B9C6F-A698-42BC-8979-C350ACF81425}"/>
    <hyperlink ref="E2" r:id="rId2" xr:uid="{AE05550F-A96A-4553-9CDC-7D95BEB9853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5382-600E-4848-9355-396B7EA53535}">
  <dimension ref="A1"/>
  <sheetViews>
    <sheetView workbookViewId="0">
      <selection activeCell="M23" sqref="M2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1ADE-B337-4C73-9A60-647C85204981}">
  <sheetPr codeName="Sheet2"/>
  <dimension ref="A1:M58"/>
  <sheetViews>
    <sheetView topLeftCell="J1" zoomScale="90" zoomScaleNormal="90" workbookViewId="0"/>
  </sheetViews>
  <sheetFormatPr defaultRowHeight="15"/>
  <sheetData>
    <row r="1" spans="1:13"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709</v>
      </c>
      <c r="L1" t="s">
        <v>710</v>
      </c>
      <c r="M1" t="s">
        <v>711</v>
      </c>
    </row>
    <row r="2" spans="1:13">
      <c r="B2" t="s">
        <v>712</v>
      </c>
      <c r="C2">
        <v>691</v>
      </c>
      <c r="D2">
        <v>694</v>
      </c>
      <c r="E2">
        <v>695</v>
      </c>
      <c r="F2">
        <v>696</v>
      </c>
      <c r="G2">
        <v>653</v>
      </c>
      <c r="H2">
        <v>689</v>
      </c>
      <c r="I2">
        <v>688</v>
      </c>
      <c r="J2">
        <v>697</v>
      </c>
      <c r="K2">
        <v>698</v>
      </c>
      <c r="L2">
        <v>699</v>
      </c>
      <c r="M2">
        <v>692</v>
      </c>
    </row>
    <row r="3" spans="1:13">
      <c r="A3" t="str">
        <f>IF(MID(B3,4,1)="0","9-Car","11-Car")</f>
        <v>9-Car</v>
      </c>
      <c r="B3" s="9">
        <v>390001</v>
      </c>
      <c r="C3" t="str">
        <f>CONCATENATE(C$2,RIGHT($B3,2))</f>
        <v>69101</v>
      </c>
      <c r="D3" t="str">
        <f t="shared" ref="D3:M18" si="0">CONCATENATE(D$2,RIGHT($B3,2))</f>
        <v>69401</v>
      </c>
      <c r="E3" t="str">
        <f t="shared" si="0"/>
        <v>69501</v>
      </c>
      <c r="F3" t="str">
        <f t="shared" si="0"/>
        <v>69601</v>
      </c>
      <c r="I3" t="str">
        <f t="shared" si="0"/>
        <v>68801</v>
      </c>
      <c r="J3" t="str">
        <f t="shared" si="0"/>
        <v>69701</v>
      </c>
      <c r="K3" t="str">
        <f t="shared" si="0"/>
        <v>69801</v>
      </c>
      <c r="L3" t="str">
        <f t="shared" si="0"/>
        <v>69901</v>
      </c>
      <c r="M3" t="str">
        <f t="shared" si="0"/>
        <v>69201</v>
      </c>
    </row>
    <row r="4" spans="1:13">
      <c r="A4" t="str">
        <f t="shared" ref="A4:A58" si="1">IF(MID(B4,4,1)="0","9-Car","11-Car")</f>
        <v>9-Car</v>
      </c>
      <c r="B4" s="9">
        <v>390002</v>
      </c>
      <c r="C4" t="str">
        <f t="shared" ref="C4:M41" si="2">CONCATENATE(C$2,RIGHT($B4,2))</f>
        <v>69102</v>
      </c>
      <c r="D4" t="str">
        <f t="shared" si="0"/>
        <v>69402</v>
      </c>
      <c r="E4" t="str">
        <f t="shared" si="0"/>
        <v>69502</v>
      </c>
      <c r="F4" t="str">
        <f t="shared" si="0"/>
        <v>69602</v>
      </c>
      <c r="I4" t="str">
        <f t="shared" si="0"/>
        <v>68802</v>
      </c>
      <c r="J4" t="str">
        <f t="shared" si="0"/>
        <v>69702</v>
      </c>
      <c r="K4" t="str">
        <f t="shared" si="0"/>
        <v>69802</v>
      </c>
      <c r="L4" t="str">
        <f t="shared" si="0"/>
        <v>69902</v>
      </c>
      <c r="M4" t="str">
        <f t="shared" si="0"/>
        <v>69202</v>
      </c>
    </row>
    <row r="5" spans="1:13">
      <c r="A5" t="str">
        <f t="shared" si="1"/>
        <v>11-Car</v>
      </c>
      <c r="B5" s="9">
        <v>390103</v>
      </c>
      <c r="C5" t="str">
        <f t="shared" si="2"/>
        <v>69103</v>
      </c>
      <c r="D5" t="str">
        <f t="shared" si="0"/>
        <v>69403</v>
      </c>
      <c r="E5" t="str">
        <f t="shared" si="0"/>
        <v>69503</v>
      </c>
      <c r="F5" t="str">
        <f>CONCATENATE(F$2,RIGHT($B5,2))</f>
        <v>69603</v>
      </c>
      <c r="G5" t="str">
        <f t="shared" si="0"/>
        <v>65303</v>
      </c>
      <c r="H5" t="str">
        <f t="shared" si="0"/>
        <v>68903</v>
      </c>
      <c r="I5" t="str">
        <f t="shared" si="0"/>
        <v>68803</v>
      </c>
      <c r="J5" t="str">
        <f t="shared" si="0"/>
        <v>69703</v>
      </c>
      <c r="K5" t="str">
        <f t="shared" si="0"/>
        <v>69803</v>
      </c>
      <c r="L5" t="str">
        <f t="shared" si="0"/>
        <v>69903</v>
      </c>
      <c r="M5" t="str">
        <f t="shared" si="0"/>
        <v>69203</v>
      </c>
    </row>
    <row r="6" spans="1:13">
      <c r="A6" t="str">
        <f t="shared" si="1"/>
        <v>11-Car</v>
      </c>
      <c r="B6" s="9">
        <v>390104</v>
      </c>
      <c r="C6" t="str">
        <f t="shared" si="2"/>
        <v>69104</v>
      </c>
      <c r="D6" t="str">
        <f t="shared" si="0"/>
        <v>69404</v>
      </c>
      <c r="E6" t="str">
        <f t="shared" si="0"/>
        <v>69504</v>
      </c>
      <c r="F6" t="str">
        <f t="shared" si="0"/>
        <v>69604</v>
      </c>
      <c r="G6" t="str">
        <f t="shared" si="0"/>
        <v>65304</v>
      </c>
      <c r="H6" t="str">
        <f t="shared" si="0"/>
        <v>68904</v>
      </c>
      <c r="I6" t="str">
        <f t="shared" si="0"/>
        <v>68804</v>
      </c>
      <c r="J6" t="str">
        <f t="shared" si="0"/>
        <v>69704</v>
      </c>
      <c r="K6" t="str">
        <f t="shared" si="0"/>
        <v>69804</v>
      </c>
      <c r="L6" t="str">
        <f t="shared" si="0"/>
        <v>69904</v>
      </c>
      <c r="M6" t="str">
        <f t="shared" si="0"/>
        <v>69204</v>
      </c>
    </row>
    <row r="7" spans="1:13">
      <c r="A7" t="str">
        <f t="shared" si="1"/>
        <v>9-Car</v>
      </c>
      <c r="B7" s="9">
        <v>390005</v>
      </c>
      <c r="C7" t="str">
        <f t="shared" si="2"/>
        <v>69105</v>
      </c>
      <c r="D7" t="str">
        <f t="shared" si="0"/>
        <v>69405</v>
      </c>
      <c r="E7" t="str">
        <f t="shared" si="0"/>
        <v>69505</v>
      </c>
      <c r="F7" t="str">
        <f t="shared" si="0"/>
        <v>69605</v>
      </c>
      <c r="I7" t="str">
        <f t="shared" si="0"/>
        <v>68805</v>
      </c>
      <c r="J7" t="str">
        <f t="shared" si="0"/>
        <v>69705</v>
      </c>
      <c r="K7" t="str">
        <f t="shared" si="0"/>
        <v>69805</v>
      </c>
      <c r="L7" t="str">
        <f t="shared" si="0"/>
        <v>69905</v>
      </c>
      <c r="M7" t="str">
        <f t="shared" si="0"/>
        <v>69205</v>
      </c>
    </row>
    <row r="8" spans="1:13">
      <c r="A8" t="str">
        <f t="shared" si="1"/>
        <v>9-Car</v>
      </c>
      <c r="B8" s="9">
        <v>390006</v>
      </c>
      <c r="C8" t="str">
        <f t="shared" si="2"/>
        <v>69106</v>
      </c>
      <c r="D8" t="str">
        <f t="shared" si="0"/>
        <v>69406</v>
      </c>
      <c r="E8" t="str">
        <f t="shared" si="0"/>
        <v>69506</v>
      </c>
      <c r="F8" t="str">
        <f t="shared" si="0"/>
        <v>69606</v>
      </c>
      <c r="I8" t="str">
        <f t="shared" si="0"/>
        <v>68806</v>
      </c>
      <c r="J8" t="str">
        <f t="shared" si="0"/>
        <v>69706</v>
      </c>
      <c r="K8" t="str">
        <f t="shared" si="0"/>
        <v>69806</v>
      </c>
      <c r="L8" t="str">
        <f t="shared" si="0"/>
        <v>69906</v>
      </c>
      <c r="M8" t="str">
        <f t="shared" si="0"/>
        <v>69206</v>
      </c>
    </row>
    <row r="9" spans="1:13">
      <c r="A9" t="str">
        <f t="shared" si="1"/>
        <v>11-Car</v>
      </c>
      <c r="B9" s="9">
        <v>390107</v>
      </c>
      <c r="C9" t="str">
        <f t="shared" si="2"/>
        <v>69107</v>
      </c>
      <c r="D9" t="str">
        <f t="shared" si="0"/>
        <v>69407</v>
      </c>
      <c r="E9" t="str">
        <f t="shared" si="0"/>
        <v>69507</v>
      </c>
      <c r="F9" t="str">
        <f t="shared" si="0"/>
        <v>69607</v>
      </c>
      <c r="G9" t="str">
        <f t="shared" si="0"/>
        <v>65307</v>
      </c>
      <c r="H9" t="str">
        <f t="shared" si="0"/>
        <v>68907</v>
      </c>
      <c r="I9" t="str">
        <f t="shared" si="0"/>
        <v>68807</v>
      </c>
      <c r="J9" t="str">
        <f t="shared" si="0"/>
        <v>69707</v>
      </c>
      <c r="K9" t="str">
        <f t="shared" si="0"/>
        <v>69807</v>
      </c>
      <c r="L9" t="str">
        <f t="shared" si="0"/>
        <v>69907</v>
      </c>
      <c r="M9" t="str">
        <f t="shared" si="0"/>
        <v>69207</v>
      </c>
    </row>
    <row r="10" spans="1:13">
      <c r="A10" t="str">
        <f t="shared" si="1"/>
        <v>9-Car</v>
      </c>
      <c r="B10" s="9">
        <v>390008</v>
      </c>
      <c r="C10" t="str">
        <f t="shared" si="2"/>
        <v>69108</v>
      </c>
      <c r="D10" t="str">
        <f t="shared" si="0"/>
        <v>69408</v>
      </c>
      <c r="E10" t="str">
        <f t="shared" si="0"/>
        <v>69508</v>
      </c>
      <c r="F10" t="str">
        <f t="shared" si="0"/>
        <v>69608</v>
      </c>
      <c r="I10" t="str">
        <f t="shared" si="0"/>
        <v>68808</v>
      </c>
      <c r="J10" t="str">
        <f t="shared" si="0"/>
        <v>69708</v>
      </c>
      <c r="K10" t="str">
        <f t="shared" si="0"/>
        <v>69808</v>
      </c>
      <c r="L10" t="str">
        <f t="shared" si="0"/>
        <v>69908</v>
      </c>
      <c r="M10" t="str">
        <f t="shared" si="0"/>
        <v>69208</v>
      </c>
    </row>
    <row r="11" spans="1:13">
      <c r="A11" t="str">
        <f t="shared" si="1"/>
        <v>9-Car</v>
      </c>
      <c r="B11" s="9">
        <v>390009</v>
      </c>
      <c r="C11" t="str">
        <f t="shared" si="2"/>
        <v>69109</v>
      </c>
      <c r="D11" t="str">
        <f t="shared" si="0"/>
        <v>69409</v>
      </c>
      <c r="E11" t="str">
        <f t="shared" si="0"/>
        <v>69509</v>
      </c>
      <c r="F11" t="str">
        <f t="shared" si="0"/>
        <v>69609</v>
      </c>
      <c r="I11" t="str">
        <f t="shared" si="0"/>
        <v>68809</v>
      </c>
      <c r="J11" t="str">
        <f t="shared" si="0"/>
        <v>69709</v>
      </c>
      <c r="K11" t="str">
        <f t="shared" si="0"/>
        <v>69809</v>
      </c>
      <c r="L11" t="str">
        <f t="shared" si="0"/>
        <v>69909</v>
      </c>
      <c r="M11" t="str">
        <f t="shared" si="0"/>
        <v>69209</v>
      </c>
    </row>
    <row r="12" spans="1:13">
      <c r="A12" t="str">
        <f t="shared" si="1"/>
        <v>9-Car</v>
      </c>
      <c r="B12" s="9">
        <v>390010</v>
      </c>
      <c r="C12" t="str">
        <f t="shared" si="2"/>
        <v>69110</v>
      </c>
      <c r="D12" t="str">
        <f t="shared" si="0"/>
        <v>69410</v>
      </c>
      <c r="E12" t="str">
        <f t="shared" si="0"/>
        <v>69510</v>
      </c>
      <c r="F12" t="str">
        <f t="shared" si="0"/>
        <v>69610</v>
      </c>
      <c r="I12" t="str">
        <f t="shared" si="0"/>
        <v>68810</v>
      </c>
      <c r="J12" t="str">
        <f t="shared" si="0"/>
        <v>69710</v>
      </c>
      <c r="K12" t="str">
        <f t="shared" si="0"/>
        <v>69810</v>
      </c>
      <c r="L12" t="str">
        <f t="shared" si="0"/>
        <v>69910</v>
      </c>
      <c r="M12" t="str">
        <f t="shared" si="0"/>
        <v>69210</v>
      </c>
    </row>
    <row r="13" spans="1:13">
      <c r="A13" t="str">
        <f t="shared" si="1"/>
        <v>9-Car</v>
      </c>
      <c r="B13" s="9">
        <v>390011</v>
      </c>
      <c r="C13" t="str">
        <f t="shared" si="2"/>
        <v>69111</v>
      </c>
      <c r="D13" t="str">
        <f t="shared" si="0"/>
        <v>69411</v>
      </c>
      <c r="E13" t="str">
        <f t="shared" si="0"/>
        <v>69511</v>
      </c>
      <c r="F13" t="str">
        <f t="shared" si="0"/>
        <v>69611</v>
      </c>
      <c r="I13" t="str">
        <f t="shared" si="0"/>
        <v>68811</v>
      </c>
      <c r="J13" t="str">
        <f t="shared" si="0"/>
        <v>69711</v>
      </c>
      <c r="K13" t="str">
        <f t="shared" si="0"/>
        <v>69811</v>
      </c>
      <c r="L13" t="str">
        <f t="shared" si="0"/>
        <v>69911</v>
      </c>
      <c r="M13" t="str">
        <f t="shared" si="0"/>
        <v>69211</v>
      </c>
    </row>
    <row r="14" spans="1:13">
      <c r="A14" t="str">
        <f t="shared" si="1"/>
        <v>11-Car</v>
      </c>
      <c r="B14" s="9">
        <v>390112</v>
      </c>
      <c r="C14" t="str">
        <f t="shared" si="2"/>
        <v>69112</v>
      </c>
      <c r="D14" t="str">
        <f t="shared" si="0"/>
        <v>69412</v>
      </c>
      <c r="E14" t="str">
        <f t="shared" si="0"/>
        <v>69512</v>
      </c>
      <c r="F14" t="str">
        <f t="shared" si="0"/>
        <v>69612</v>
      </c>
      <c r="G14" t="str">
        <f t="shared" si="0"/>
        <v>65312</v>
      </c>
      <c r="H14" t="str">
        <f t="shared" si="0"/>
        <v>68912</v>
      </c>
      <c r="I14" t="str">
        <f t="shared" si="0"/>
        <v>68812</v>
      </c>
      <c r="J14" t="str">
        <f t="shared" si="0"/>
        <v>69712</v>
      </c>
      <c r="K14" t="str">
        <f t="shared" si="0"/>
        <v>69812</v>
      </c>
      <c r="L14" t="str">
        <f t="shared" si="0"/>
        <v>69912</v>
      </c>
      <c r="M14" t="str">
        <f t="shared" si="0"/>
        <v>69212</v>
      </c>
    </row>
    <row r="15" spans="1:13">
      <c r="A15" t="str">
        <f t="shared" si="1"/>
        <v>9-Car</v>
      </c>
      <c r="B15" s="9">
        <v>390013</v>
      </c>
      <c r="C15" t="str">
        <f t="shared" si="2"/>
        <v>69113</v>
      </c>
      <c r="D15" t="str">
        <f t="shared" si="0"/>
        <v>69413</v>
      </c>
      <c r="E15" t="str">
        <f t="shared" si="0"/>
        <v>69513</v>
      </c>
      <c r="F15" t="str">
        <f t="shared" si="0"/>
        <v>69613</v>
      </c>
      <c r="I15" t="str">
        <f t="shared" si="0"/>
        <v>68813</v>
      </c>
      <c r="J15" t="str">
        <f t="shared" si="0"/>
        <v>69713</v>
      </c>
      <c r="K15" t="str">
        <f t="shared" si="0"/>
        <v>69813</v>
      </c>
      <c r="L15" t="str">
        <f t="shared" si="0"/>
        <v>69913</v>
      </c>
      <c r="M15" t="str">
        <f t="shared" si="0"/>
        <v>69213</v>
      </c>
    </row>
    <row r="16" spans="1:13">
      <c r="A16" t="str">
        <f t="shared" si="1"/>
        <v>11-Car</v>
      </c>
      <c r="B16" s="9">
        <v>390114</v>
      </c>
      <c r="C16" t="str">
        <f t="shared" si="2"/>
        <v>69114</v>
      </c>
      <c r="D16" t="str">
        <f t="shared" si="0"/>
        <v>69414</v>
      </c>
      <c r="E16" t="str">
        <f t="shared" si="0"/>
        <v>69514</v>
      </c>
      <c r="F16" t="str">
        <f t="shared" si="0"/>
        <v>69614</v>
      </c>
      <c r="G16" t="str">
        <f t="shared" si="0"/>
        <v>65314</v>
      </c>
      <c r="H16" t="str">
        <f t="shared" si="0"/>
        <v>68914</v>
      </c>
      <c r="I16" t="str">
        <f t="shared" si="0"/>
        <v>68814</v>
      </c>
      <c r="J16" t="str">
        <f t="shared" si="0"/>
        <v>69714</v>
      </c>
      <c r="K16" t="str">
        <f t="shared" si="0"/>
        <v>69814</v>
      </c>
      <c r="L16" t="str">
        <f t="shared" si="0"/>
        <v>69914</v>
      </c>
      <c r="M16" t="str">
        <f t="shared" si="0"/>
        <v>69214</v>
      </c>
    </row>
    <row r="17" spans="1:13">
      <c r="A17" t="str">
        <f t="shared" si="1"/>
        <v>11-Car</v>
      </c>
      <c r="B17" s="9">
        <v>390115</v>
      </c>
      <c r="C17" t="str">
        <f t="shared" si="2"/>
        <v>69115</v>
      </c>
      <c r="D17" t="str">
        <f t="shared" si="0"/>
        <v>69415</v>
      </c>
      <c r="E17" t="str">
        <f t="shared" si="0"/>
        <v>69515</v>
      </c>
      <c r="F17" t="str">
        <f t="shared" si="0"/>
        <v>69615</v>
      </c>
      <c r="G17" t="str">
        <f t="shared" si="0"/>
        <v>65315</v>
      </c>
      <c r="H17" t="str">
        <f t="shared" si="0"/>
        <v>68915</v>
      </c>
      <c r="I17" t="str">
        <f t="shared" si="0"/>
        <v>68815</v>
      </c>
      <c r="J17" t="str">
        <f t="shared" si="0"/>
        <v>69715</v>
      </c>
      <c r="K17" t="str">
        <f t="shared" si="0"/>
        <v>69815</v>
      </c>
      <c r="L17" t="str">
        <f t="shared" si="0"/>
        <v>69915</v>
      </c>
      <c r="M17" t="str">
        <f t="shared" si="0"/>
        <v>69215</v>
      </c>
    </row>
    <row r="18" spans="1:13">
      <c r="A18" t="str">
        <f t="shared" si="1"/>
        <v>9-Car</v>
      </c>
      <c r="B18" s="9">
        <v>390016</v>
      </c>
      <c r="C18" t="str">
        <f t="shared" si="2"/>
        <v>69116</v>
      </c>
      <c r="D18" t="str">
        <f t="shared" si="0"/>
        <v>69416</v>
      </c>
      <c r="E18" t="str">
        <f t="shared" si="0"/>
        <v>69516</v>
      </c>
      <c r="F18" t="str">
        <f t="shared" si="0"/>
        <v>69616</v>
      </c>
      <c r="I18" t="str">
        <f t="shared" si="0"/>
        <v>68816</v>
      </c>
      <c r="J18" t="str">
        <f t="shared" si="0"/>
        <v>69716</v>
      </c>
      <c r="K18" t="str">
        <f t="shared" si="0"/>
        <v>69816</v>
      </c>
      <c r="L18" t="str">
        <f t="shared" si="0"/>
        <v>69916</v>
      </c>
      <c r="M18" t="str">
        <f t="shared" si="0"/>
        <v>69216</v>
      </c>
    </row>
    <row r="19" spans="1:13">
      <c r="A19" t="str">
        <f t="shared" si="1"/>
        <v>11-Car</v>
      </c>
      <c r="B19" s="9">
        <v>390117</v>
      </c>
      <c r="C19" t="str">
        <f t="shared" si="2"/>
        <v>69117</v>
      </c>
      <c r="D19" t="str">
        <f t="shared" si="2"/>
        <v>69417</v>
      </c>
      <c r="E19" t="str">
        <f t="shared" si="2"/>
        <v>69517</v>
      </c>
      <c r="F19" t="str">
        <f t="shared" si="2"/>
        <v>69617</v>
      </c>
      <c r="G19" t="str">
        <f t="shared" si="2"/>
        <v>65317</v>
      </c>
      <c r="H19" t="str">
        <f t="shared" si="2"/>
        <v>68917</v>
      </c>
      <c r="I19" t="str">
        <f t="shared" si="2"/>
        <v>68817</v>
      </c>
      <c r="J19" t="str">
        <f t="shared" si="2"/>
        <v>69717</v>
      </c>
      <c r="K19" t="str">
        <f t="shared" si="2"/>
        <v>69817</v>
      </c>
      <c r="L19" t="str">
        <f t="shared" si="2"/>
        <v>69917</v>
      </c>
      <c r="M19" t="str">
        <f t="shared" si="2"/>
        <v>69217</v>
      </c>
    </row>
    <row r="20" spans="1:13">
      <c r="A20" t="str">
        <f t="shared" si="1"/>
        <v>11-Car</v>
      </c>
      <c r="B20" s="9">
        <v>390118</v>
      </c>
      <c r="C20" t="str">
        <f t="shared" si="2"/>
        <v>69118</v>
      </c>
      <c r="D20" t="str">
        <f t="shared" si="2"/>
        <v>69418</v>
      </c>
      <c r="E20" t="str">
        <f t="shared" si="2"/>
        <v>69518</v>
      </c>
      <c r="F20" t="str">
        <f t="shared" si="2"/>
        <v>69618</v>
      </c>
      <c r="G20" t="str">
        <f t="shared" si="2"/>
        <v>65318</v>
      </c>
      <c r="H20" t="str">
        <f t="shared" si="2"/>
        <v>68918</v>
      </c>
      <c r="I20" t="str">
        <f t="shared" si="2"/>
        <v>68818</v>
      </c>
      <c r="J20" t="str">
        <f t="shared" si="2"/>
        <v>69718</v>
      </c>
      <c r="K20" t="str">
        <f t="shared" si="2"/>
        <v>69818</v>
      </c>
      <c r="L20" t="str">
        <f t="shared" si="2"/>
        <v>69918</v>
      </c>
      <c r="M20" t="str">
        <f t="shared" si="2"/>
        <v>69218</v>
      </c>
    </row>
    <row r="21" spans="1:13">
      <c r="A21" t="str">
        <f t="shared" si="1"/>
        <v>11-Car</v>
      </c>
      <c r="B21" s="9">
        <v>390119</v>
      </c>
      <c r="C21" t="str">
        <f t="shared" si="2"/>
        <v>69119</v>
      </c>
      <c r="D21" t="str">
        <f t="shared" si="2"/>
        <v>69419</v>
      </c>
      <c r="E21" t="str">
        <f t="shared" si="2"/>
        <v>69519</v>
      </c>
      <c r="F21" t="str">
        <f t="shared" si="2"/>
        <v>69619</v>
      </c>
      <c r="G21" t="str">
        <f t="shared" si="2"/>
        <v>65319</v>
      </c>
      <c r="H21" t="str">
        <f t="shared" si="2"/>
        <v>68919</v>
      </c>
      <c r="I21" t="str">
        <f t="shared" si="2"/>
        <v>68819</v>
      </c>
      <c r="J21" t="str">
        <f t="shared" si="2"/>
        <v>69719</v>
      </c>
      <c r="K21" t="str">
        <f t="shared" si="2"/>
        <v>69819</v>
      </c>
      <c r="L21" t="str">
        <f t="shared" si="2"/>
        <v>69919</v>
      </c>
      <c r="M21" t="str">
        <f t="shared" si="2"/>
        <v>69219</v>
      </c>
    </row>
    <row r="22" spans="1:13">
      <c r="A22" t="str">
        <f t="shared" si="1"/>
        <v>9-Car</v>
      </c>
      <c r="B22" s="9">
        <v>390020</v>
      </c>
      <c r="C22" t="str">
        <f t="shared" si="2"/>
        <v>69120</v>
      </c>
      <c r="D22" t="str">
        <f t="shared" si="2"/>
        <v>69420</v>
      </c>
      <c r="E22" t="str">
        <f t="shared" si="2"/>
        <v>69520</v>
      </c>
      <c r="F22" t="str">
        <f t="shared" si="2"/>
        <v>69620</v>
      </c>
      <c r="I22" t="str">
        <f t="shared" si="2"/>
        <v>68820</v>
      </c>
      <c r="J22" t="str">
        <f t="shared" si="2"/>
        <v>69720</v>
      </c>
      <c r="K22" t="str">
        <f t="shared" si="2"/>
        <v>69820</v>
      </c>
      <c r="L22" t="str">
        <f t="shared" si="2"/>
        <v>69920</v>
      </c>
      <c r="M22" t="str">
        <f t="shared" si="2"/>
        <v>69220</v>
      </c>
    </row>
    <row r="23" spans="1:13">
      <c r="A23" t="str">
        <f t="shared" si="1"/>
        <v>11-Car</v>
      </c>
      <c r="B23" s="9">
        <v>390121</v>
      </c>
      <c r="C23" t="str">
        <f t="shared" si="2"/>
        <v>69121</v>
      </c>
      <c r="D23" t="str">
        <f t="shared" si="2"/>
        <v>69421</v>
      </c>
      <c r="E23" t="str">
        <f t="shared" si="2"/>
        <v>69521</v>
      </c>
      <c r="F23" t="str">
        <f t="shared" si="2"/>
        <v>69621</v>
      </c>
      <c r="G23" t="str">
        <f t="shared" si="2"/>
        <v>65321</v>
      </c>
      <c r="H23" t="str">
        <f t="shared" si="2"/>
        <v>68921</v>
      </c>
      <c r="I23" t="str">
        <f t="shared" si="2"/>
        <v>68821</v>
      </c>
      <c r="J23" t="str">
        <f t="shared" si="2"/>
        <v>69721</v>
      </c>
      <c r="K23" t="str">
        <f t="shared" si="2"/>
        <v>69821</v>
      </c>
      <c r="L23" t="str">
        <f t="shared" si="2"/>
        <v>69921</v>
      </c>
      <c r="M23" t="str">
        <f t="shared" si="2"/>
        <v>69221</v>
      </c>
    </row>
    <row r="24" spans="1:13">
      <c r="A24" t="str">
        <f t="shared" si="1"/>
        <v>11-Car</v>
      </c>
      <c r="B24" s="9">
        <v>390122</v>
      </c>
      <c r="C24" t="str">
        <f t="shared" si="2"/>
        <v>69122</v>
      </c>
      <c r="D24" t="str">
        <f t="shared" si="2"/>
        <v>69422</v>
      </c>
      <c r="E24" t="str">
        <f t="shared" si="2"/>
        <v>69522</v>
      </c>
      <c r="F24" t="str">
        <f t="shared" si="2"/>
        <v>69622</v>
      </c>
      <c r="G24" t="str">
        <f t="shared" si="2"/>
        <v>65322</v>
      </c>
      <c r="H24" t="str">
        <f t="shared" si="2"/>
        <v>68922</v>
      </c>
      <c r="I24" t="str">
        <f t="shared" si="2"/>
        <v>68822</v>
      </c>
      <c r="J24" t="str">
        <f t="shared" si="2"/>
        <v>69722</v>
      </c>
      <c r="K24" t="str">
        <f t="shared" si="2"/>
        <v>69822</v>
      </c>
      <c r="L24" t="str">
        <f t="shared" si="2"/>
        <v>69922</v>
      </c>
      <c r="M24" t="str">
        <f t="shared" si="2"/>
        <v>69222</v>
      </c>
    </row>
    <row r="25" spans="1:13">
      <c r="A25" t="str">
        <f t="shared" si="1"/>
        <v>11-Car</v>
      </c>
      <c r="B25" s="9">
        <v>390123</v>
      </c>
      <c r="C25" t="str">
        <f t="shared" si="2"/>
        <v>69123</v>
      </c>
      <c r="D25" t="str">
        <f t="shared" si="2"/>
        <v>69423</v>
      </c>
      <c r="E25" t="str">
        <f t="shared" si="2"/>
        <v>69523</v>
      </c>
      <c r="F25" t="str">
        <f t="shared" si="2"/>
        <v>69623</v>
      </c>
      <c r="G25" t="str">
        <f t="shared" si="2"/>
        <v>65323</v>
      </c>
      <c r="H25" t="str">
        <f t="shared" si="2"/>
        <v>68923</v>
      </c>
      <c r="I25" t="str">
        <f t="shared" si="2"/>
        <v>68823</v>
      </c>
      <c r="J25" t="str">
        <f t="shared" si="2"/>
        <v>69723</v>
      </c>
      <c r="K25" t="str">
        <f t="shared" si="2"/>
        <v>69823</v>
      </c>
      <c r="L25" t="str">
        <f t="shared" si="2"/>
        <v>69923</v>
      </c>
      <c r="M25" t="str">
        <f t="shared" si="2"/>
        <v>69223</v>
      </c>
    </row>
    <row r="26" spans="1:13">
      <c r="A26" t="str">
        <f t="shared" si="1"/>
        <v>11-Car</v>
      </c>
      <c r="B26" s="9">
        <v>390124</v>
      </c>
      <c r="C26" t="str">
        <f t="shared" si="2"/>
        <v>69124</v>
      </c>
      <c r="D26" t="str">
        <f t="shared" si="2"/>
        <v>69424</v>
      </c>
      <c r="E26" t="str">
        <f t="shared" si="2"/>
        <v>69524</v>
      </c>
      <c r="F26" t="str">
        <f t="shared" si="2"/>
        <v>69624</v>
      </c>
      <c r="G26" t="str">
        <f t="shared" si="2"/>
        <v>65324</v>
      </c>
      <c r="H26" t="str">
        <f t="shared" si="2"/>
        <v>68924</v>
      </c>
      <c r="I26" t="str">
        <f t="shared" si="2"/>
        <v>68824</v>
      </c>
      <c r="J26" t="str">
        <f t="shared" si="2"/>
        <v>69724</v>
      </c>
      <c r="K26" t="str">
        <f t="shared" si="2"/>
        <v>69824</v>
      </c>
      <c r="L26" t="str">
        <f t="shared" si="2"/>
        <v>69924</v>
      </c>
      <c r="M26" t="str">
        <f t="shared" si="2"/>
        <v>69224</v>
      </c>
    </row>
    <row r="27" spans="1:13">
      <c r="A27" t="str">
        <f t="shared" si="1"/>
        <v>11-Car</v>
      </c>
      <c r="B27" s="9">
        <v>390125</v>
      </c>
      <c r="C27" t="str">
        <f t="shared" si="2"/>
        <v>69125</v>
      </c>
      <c r="D27" t="str">
        <f t="shared" si="2"/>
        <v>69425</v>
      </c>
      <c r="E27" t="str">
        <f t="shared" si="2"/>
        <v>69525</v>
      </c>
      <c r="F27" t="str">
        <f t="shared" si="2"/>
        <v>69625</v>
      </c>
      <c r="G27" t="str">
        <f t="shared" si="2"/>
        <v>65325</v>
      </c>
      <c r="H27" t="str">
        <f t="shared" si="2"/>
        <v>68925</v>
      </c>
      <c r="I27" t="str">
        <f t="shared" si="2"/>
        <v>68825</v>
      </c>
      <c r="J27" t="str">
        <f t="shared" si="2"/>
        <v>69725</v>
      </c>
      <c r="K27" t="str">
        <f t="shared" si="2"/>
        <v>69825</v>
      </c>
      <c r="L27" t="str">
        <f t="shared" si="2"/>
        <v>69925</v>
      </c>
      <c r="M27" t="str">
        <f t="shared" si="2"/>
        <v>69225</v>
      </c>
    </row>
    <row r="28" spans="1:13">
      <c r="A28" t="str">
        <f t="shared" si="1"/>
        <v>11-Car</v>
      </c>
      <c r="B28" s="9">
        <v>390126</v>
      </c>
      <c r="C28" t="str">
        <f t="shared" si="2"/>
        <v>69126</v>
      </c>
      <c r="D28" t="str">
        <f t="shared" si="2"/>
        <v>69426</v>
      </c>
      <c r="E28" t="str">
        <f t="shared" si="2"/>
        <v>69526</v>
      </c>
      <c r="F28" t="str">
        <f t="shared" si="2"/>
        <v>69626</v>
      </c>
      <c r="G28" t="str">
        <f t="shared" si="2"/>
        <v>65326</v>
      </c>
      <c r="H28" t="str">
        <f t="shared" si="2"/>
        <v>68926</v>
      </c>
      <c r="I28" t="str">
        <f t="shared" si="2"/>
        <v>68826</v>
      </c>
      <c r="J28" t="str">
        <f t="shared" si="2"/>
        <v>69726</v>
      </c>
      <c r="K28" t="str">
        <f t="shared" si="2"/>
        <v>69826</v>
      </c>
      <c r="L28" t="str">
        <f t="shared" si="2"/>
        <v>69926</v>
      </c>
      <c r="M28" t="str">
        <f t="shared" si="2"/>
        <v>69226</v>
      </c>
    </row>
    <row r="29" spans="1:13">
      <c r="A29" t="str">
        <f t="shared" si="1"/>
        <v>11-Car</v>
      </c>
      <c r="B29" s="9">
        <v>390127</v>
      </c>
      <c r="C29" t="str">
        <f t="shared" si="2"/>
        <v>69127</v>
      </c>
      <c r="D29" t="str">
        <f t="shared" si="2"/>
        <v>69427</v>
      </c>
      <c r="E29" t="str">
        <f t="shared" si="2"/>
        <v>69527</v>
      </c>
      <c r="F29" t="str">
        <f t="shared" si="2"/>
        <v>69627</v>
      </c>
      <c r="G29" t="str">
        <f t="shared" si="2"/>
        <v>65327</v>
      </c>
      <c r="H29" t="str">
        <f t="shared" si="2"/>
        <v>68927</v>
      </c>
      <c r="I29" t="str">
        <f t="shared" si="2"/>
        <v>68827</v>
      </c>
      <c r="J29" t="str">
        <f t="shared" si="2"/>
        <v>69727</v>
      </c>
      <c r="K29" t="str">
        <f t="shared" si="2"/>
        <v>69827</v>
      </c>
      <c r="L29" t="str">
        <f t="shared" si="2"/>
        <v>69927</v>
      </c>
      <c r="M29" t="str">
        <f t="shared" si="2"/>
        <v>69227</v>
      </c>
    </row>
    <row r="30" spans="1:13">
      <c r="A30" t="str">
        <f t="shared" si="1"/>
        <v>11-Car</v>
      </c>
      <c r="B30" s="9">
        <v>390128</v>
      </c>
      <c r="C30" t="str">
        <f t="shared" si="2"/>
        <v>69128</v>
      </c>
      <c r="D30" t="str">
        <f t="shared" si="2"/>
        <v>69428</v>
      </c>
      <c r="E30" t="str">
        <f t="shared" si="2"/>
        <v>69528</v>
      </c>
      <c r="F30" t="str">
        <f t="shared" si="2"/>
        <v>69628</v>
      </c>
      <c r="G30" t="str">
        <f t="shared" si="2"/>
        <v>65328</v>
      </c>
      <c r="H30" t="str">
        <f t="shared" si="2"/>
        <v>68928</v>
      </c>
      <c r="I30" t="str">
        <f t="shared" si="2"/>
        <v>68828</v>
      </c>
      <c r="J30" t="str">
        <f t="shared" si="2"/>
        <v>69728</v>
      </c>
      <c r="K30" t="str">
        <f t="shared" si="2"/>
        <v>69828</v>
      </c>
      <c r="L30" t="str">
        <f t="shared" si="2"/>
        <v>69928</v>
      </c>
      <c r="M30" t="str">
        <f t="shared" si="2"/>
        <v>69228</v>
      </c>
    </row>
    <row r="31" spans="1:13">
      <c r="A31" t="str">
        <f t="shared" si="1"/>
        <v>11-Car</v>
      </c>
      <c r="B31" s="9">
        <v>390129</v>
      </c>
      <c r="C31" t="str">
        <f t="shared" si="2"/>
        <v>69129</v>
      </c>
      <c r="D31" t="str">
        <f t="shared" si="2"/>
        <v>69429</v>
      </c>
      <c r="E31" t="str">
        <f t="shared" si="2"/>
        <v>69529</v>
      </c>
      <c r="F31" t="str">
        <f t="shared" si="2"/>
        <v>69629</v>
      </c>
      <c r="G31" t="str">
        <f t="shared" si="2"/>
        <v>65329</v>
      </c>
      <c r="H31" t="str">
        <f t="shared" si="2"/>
        <v>68929</v>
      </c>
      <c r="I31" t="str">
        <f t="shared" si="2"/>
        <v>68829</v>
      </c>
      <c r="J31" t="str">
        <f t="shared" si="2"/>
        <v>69729</v>
      </c>
      <c r="K31" t="str">
        <f t="shared" si="2"/>
        <v>69829</v>
      </c>
      <c r="L31" t="str">
        <f t="shared" si="2"/>
        <v>69929</v>
      </c>
      <c r="M31" t="str">
        <f t="shared" si="2"/>
        <v>69229</v>
      </c>
    </row>
    <row r="32" spans="1:13">
      <c r="A32" t="str">
        <f t="shared" si="1"/>
        <v>11-Car</v>
      </c>
      <c r="B32" s="9">
        <v>390130</v>
      </c>
      <c r="C32" t="str">
        <f t="shared" si="2"/>
        <v>69130</v>
      </c>
      <c r="D32" t="str">
        <f t="shared" si="2"/>
        <v>69430</v>
      </c>
      <c r="E32" t="str">
        <f t="shared" si="2"/>
        <v>69530</v>
      </c>
      <c r="F32" t="str">
        <f t="shared" si="2"/>
        <v>69630</v>
      </c>
      <c r="G32" t="str">
        <f t="shared" si="2"/>
        <v>65330</v>
      </c>
      <c r="H32" t="str">
        <f t="shared" si="2"/>
        <v>68930</v>
      </c>
      <c r="I32" t="str">
        <f t="shared" si="2"/>
        <v>68830</v>
      </c>
      <c r="J32" t="str">
        <f t="shared" si="2"/>
        <v>69730</v>
      </c>
      <c r="K32" t="str">
        <f t="shared" si="2"/>
        <v>69830</v>
      </c>
      <c r="L32" t="str">
        <f t="shared" si="2"/>
        <v>69930</v>
      </c>
      <c r="M32" t="str">
        <f t="shared" si="2"/>
        <v>69230</v>
      </c>
    </row>
    <row r="33" spans="1:13">
      <c r="A33" t="str">
        <f t="shared" si="1"/>
        <v>11-Car</v>
      </c>
      <c r="B33" s="9">
        <v>390131</v>
      </c>
      <c r="C33" t="str">
        <f t="shared" si="2"/>
        <v>69131</v>
      </c>
      <c r="D33" t="str">
        <f t="shared" si="2"/>
        <v>69431</v>
      </c>
      <c r="E33" t="str">
        <f t="shared" si="2"/>
        <v>69531</v>
      </c>
      <c r="F33" t="str">
        <f t="shared" si="2"/>
        <v>69631</v>
      </c>
      <c r="G33" t="str">
        <f t="shared" si="2"/>
        <v>65331</v>
      </c>
      <c r="H33" t="str">
        <f t="shared" si="2"/>
        <v>68931</v>
      </c>
      <c r="I33" t="str">
        <f t="shared" si="2"/>
        <v>68831</v>
      </c>
      <c r="J33" t="str">
        <f t="shared" si="2"/>
        <v>69731</v>
      </c>
      <c r="K33" t="str">
        <f t="shared" si="2"/>
        <v>69831</v>
      </c>
      <c r="L33" t="str">
        <f t="shared" si="2"/>
        <v>69931</v>
      </c>
      <c r="M33" t="str">
        <f t="shared" si="2"/>
        <v>69231</v>
      </c>
    </row>
    <row r="34" spans="1:13">
      <c r="A34" t="str">
        <f t="shared" si="1"/>
        <v>11-Car</v>
      </c>
      <c r="B34" s="9">
        <v>390132</v>
      </c>
      <c r="C34" t="str">
        <f t="shared" si="2"/>
        <v>69132</v>
      </c>
      <c r="D34" t="str">
        <f t="shared" si="2"/>
        <v>69432</v>
      </c>
      <c r="E34" t="str">
        <f t="shared" si="2"/>
        <v>69532</v>
      </c>
      <c r="F34" t="str">
        <f t="shared" si="2"/>
        <v>69632</v>
      </c>
      <c r="G34" t="str">
        <f t="shared" si="2"/>
        <v>65332</v>
      </c>
      <c r="H34" t="str">
        <f t="shared" si="2"/>
        <v>68932</v>
      </c>
      <c r="I34" t="str">
        <f t="shared" si="2"/>
        <v>68832</v>
      </c>
      <c r="J34" t="str">
        <f t="shared" si="2"/>
        <v>69732</v>
      </c>
      <c r="K34" t="str">
        <f t="shared" si="2"/>
        <v>69832</v>
      </c>
      <c r="L34" t="str">
        <f t="shared" si="2"/>
        <v>69932</v>
      </c>
      <c r="M34" t="str">
        <f t="shared" si="2"/>
        <v>69232</v>
      </c>
    </row>
    <row r="35" spans="1:13">
      <c r="A35" t="str">
        <f t="shared" si="1"/>
        <v>11-Car</v>
      </c>
      <c r="B35" s="9">
        <v>390134</v>
      </c>
      <c r="C35" t="str">
        <f t="shared" si="2"/>
        <v>69134</v>
      </c>
      <c r="D35" t="str">
        <f t="shared" si="2"/>
        <v>69434</v>
      </c>
      <c r="E35" t="str">
        <f t="shared" si="2"/>
        <v>69534</v>
      </c>
      <c r="F35" t="str">
        <f t="shared" si="2"/>
        <v>69634</v>
      </c>
      <c r="G35" t="str">
        <f t="shared" si="2"/>
        <v>65334</v>
      </c>
      <c r="H35" t="str">
        <f t="shared" si="2"/>
        <v>68934</v>
      </c>
      <c r="I35" t="str">
        <f t="shared" si="2"/>
        <v>68834</v>
      </c>
      <c r="J35" t="str">
        <f t="shared" si="2"/>
        <v>69734</v>
      </c>
      <c r="K35" t="str">
        <f t="shared" si="2"/>
        <v>69834</v>
      </c>
      <c r="L35" t="str">
        <f t="shared" si="2"/>
        <v>69934</v>
      </c>
      <c r="M35" t="str">
        <f t="shared" si="2"/>
        <v>69234</v>
      </c>
    </row>
    <row r="36" spans="1:13">
      <c r="A36" t="str">
        <f t="shared" si="1"/>
        <v>11-Car</v>
      </c>
      <c r="B36" s="9">
        <v>390135</v>
      </c>
      <c r="C36" t="str">
        <f t="shared" si="2"/>
        <v>69135</v>
      </c>
      <c r="D36" t="str">
        <f t="shared" si="2"/>
        <v>69435</v>
      </c>
      <c r="E36" t="str">
        <f t="shared" si="2"/>
        <v>69535</v>
      </c>
      <c r="F36" t="str">
        <f t="shared" si="2"/>
        <v>69635</v>
      </c>
      <c r="G36" t="str">
        <f t="shared" si="2"/>
        <v>65335</v>
      </c>
      <c r="H36" t="str">
        <f t="shared" si="2"/>
        <v>68935</v>
      </c>
      <c r="I36" t="str">
        <f t="shared" si="2"/>
        <v>68835</v>
      </c>
      <c r="J36" t="str">
        <f t="shared" si="2"/>
        <v>69735</v>
      </c>
      <c r="K36" t="str">
        <f t="shared" si="2"/>
        <v>69835</v>
      </c>
      <c r="L36" t="str">
        <f t="shared" si="2"/>
        <v>69935</v>
      </c>
      <c r="M36" t="str">
        <f t="shared" si="2"/>
        <v>69235</v>
      </c>
    </row>
    <row r="37" spans="1:13">
      <c r="A37" t="str">
        <f t="shared" si="1"/>
        <v>11-Car</v>
      </c>
      <c r="B37" s="9">
        <v>390136</v>
      </c>
      <c r="C37" t="str">
        <f t="shared" si="2"/>
        <v>69136</v>
      </c>
      <c r="D37" t="str">
        <f t="shared" si="2"/>
        <v>69436</v>
      </c>
      <c r="E37" t="str">
        <f t="shared" si="2"/>
        <v>69536</v>
      </c>
      <c r="F37" t="str">
        <f t="shared" si="2"/>
        <v>69636</v>
      </c>
      <c r="G37" t="str">
        <f t="shared" si="2"/>
        <v>65336</v>
      </c>
      <c r="H37" t="str">
        <f t="shared" si="2"/>
        <v>68936</v>
      </c>
      <c r="I37" t="str">
        <f t="shared" si="2"/>
        <v>68836</v>
      </c>
      <c r="J37" t="str">
        <f t="shared" si="2"/>
        <v>69736</v>
      </c>
      <c r="K37" t="str">
        <f t="shared" si="2"/>
        <v>69836</v>
      </c>
      <c r="L37" t="str">
        <f t="shared" si="2"/>
        <v>69936</v>
      </c>
      <c r="M37" t="str">
        <f t="shared" si="2"/>
        <v>69236</v>
      </c>
    </row>
    <row r="38" spans="1:13">
      <c r="A38" t="str">
        <f t="shared" si="1"/>
        <v>11-Car</v>
      </c>
      <c r="B38" s="9">
        <v>390137</v>
      </c>
      <c r="C38" t="str">
        <f t="shared" si="2"/>
        <v>69137</v>
      </c>
      <c r="D38" t="str">
        <f t="shared" si="2"/>
        <v>69437</v>
      </c>
      <c r="E38" t="str">
        <f t="shared" si="2"/>
        <v>69537</v>
      </c>
      <c r="F38" t="str">
        <f t="shared" si="2"/>
        <v>69637</v>
      </c>
      <c r="G38" t="str">
        <f t="shared" si="2"/>
        <v>65337</v>
      </c>
      <c r="H38" t="str">
        <f t="shared" si="2"/>
        <v>68937</v>
      </c>
      <c r="I38" t="str">
        <f t="shared" si="2"/>
        <v>68837</v>
      </c>
      <c r="J38" t="str">
        <f t="shared" si="2"/>
        <v>69737</v>
      </c>
      <c r="K38" t="str">
        <f t="shared" si="2"/>
        <v>69837</v>
      </c>
      <c r="L38" t="str">
        <f t="shared" si="2"/>
        <v>69937</v>
      </c>
      <c r="M38" t="str">
        <f t="shared" si="2"/>
        <v>69237</v>
      </c>
    </row>
    <row r="39" spans="1:13">
      <c r="A39" t="str">
        <f t="shared" si="1"/>
        <v>11-Car</v>
      </c>
      <c r="B39" s="9">
        <v>390138</v>
      </c>
      <c r="C39" t="str">
        <f t="shared" si="2"/>
        <v>69138</v>
      </c>
      <c r="D39" t="str">
        <f t="shared" si="2"/>
        <v>69438</v>
      </c>
      <c r="E39" t="str">
        <f t="shared" si="2"/>
        <v>69538</v>
      </c>
      <c r="F39" t="str">
        <f t="shared" si="2"/>
        <v>69638</v>
      </c>
      <c r="G39" t="str">
        <f t="shared" si="2"/>
        <v>65338</v>
      </c>
      <c r="H39" t="str">
        <f t="shared" si="2"/>
        <v>68938</v>
      </c>
      <c r="I39" t="str">
        <f t="shared" si="2"/>
        <v>68838</v>
      </c>
      <c r="J39" t="str">
        <f t="shared" si="2"/>
        <v>69738</v>
      </c>
      <c r="K39" t="str">
        <f t="shared" si="2"/>
        <v>69838</v>
      </c>
      <c r="L39" t="str">
        <f t="shared" si="2"/>
        <v>69938</v>
      </c>
      <c r="M39" t="str">
        <f t="shared" si="2"/>
        <v>69238</v>
      </c>
    </row>
    <row r="40" spans="1:13">
      <c r="A40" t="str">
        <f t="shared" si="1"/>
        <v>9-Car</v>
      </c>
      <c r="B40" s="9">
        <v>390039</v>
      </c>
      <c r="C40" t="str">
        <f t="shared" si="2"/>
        <v>69139</v>
      </c>
      <c r="D40" t="str">
        <f t="shared" si="2"/>
        <v>69439</v>
      </c>
      <c r="E40" t="str">
        <f t="shared" si="2"/>
        <v>69539</v>
      </c>
      <c r="F40" t="str">
        <f t="shared" si="2"/>
        <v>69639</v>
      </c>
      <c r="I40" t="str">
        <f t="shared" si="2"/>
        <v>68839</v>
      </c>
      <c r="J40" t="str">
        <f t="shared" si="2"/>
        <v>69739</v>
      </c>
      <c r="K40" t="str">
        <f t="shared" si="2"/>
        <v>69839</v>
      </c>
      <c r="L40" t="str">
        <f t="shared" si="2"/>
        <v>69939</v>
      </c>
      <c r="M40" t="str">
        <f t="shared" si="2"/>
        <v>69239</v>
      </c>
    </row>
    <row r="41" spans="1:13">
      <c r="A41" t="str">
        <f t="shared" si="1"/>
        <v>9-Car</v>
      </c>
      <c r="B41" s="9">
        <v>390040</v>
      </c>
      <c r="C41" t="str">
        <f t="shared" si="2"/>
        <v>69140</v>
      </c>
      <c r="D41" t="str">
        <f t="shared" si="2"/>
        <v>69440</v>
      </c>
      <c r="E41" t="str">
        <f t="shared" ref="D41:M58" si="3">CONCATENATE(E$2,RIGHT($B41,2))</f>
        <v>69540</v>
      </c>
      <c r="F41" t="str">
        <f t="shared" si="3"/>
        <v>69640</v>
      </c>
      <c r="I41" t="str">
        <f t="shared" si="3"/>
        <v>68840</v>
      </c>
      <c r="J41" t="str">
        <f t="shared" si="3"/>
        <v>69740</v>
      </c>
      <c r="K41" t="str">
        <f t="shared" si="3"/>
        <v>69840</v>
      </c>
      <c r="L41" t="str">
        <f t="shared" si="3"/>
        <v>69940</v>
      </c>
      <c r="M41" t="str">
        <f t="shared" si="3"/>
        <v>69240</v>
      </c>
    </row>
    <row r="42" spans="1:13">
      <c r="A42" t="str">
        <f t="shared" si="1"/>
        <v>11-Car</v>
      </c>
      <c r="B42" s="9">
        <v>390141</v>
      </c>
      <c r="C42" t="str">
        <f t="shared" ref="C42:C58" si="4">CONCATENATE(C$2,RIGHT($B42,2))</f>
        <v>69141</v>
      </c>
      <c r="D42" t="str">
        <f t="shared" si="3"/>
        <v>69441</v>
      </c>
      <c r="E42" t="str">
        <f t="shared" si="3"/>
        <v>69541</v>
      </c>
      <c r="F42" t="str">
        <f t="shared" si="3"/>
        <v>69641</v>
      </c>
      <c r="G42" t="str">
        <f t="shared" si="3"/>
        <v>65341</v>
      </c>
      <c r="H42" t="str">
        <f t="shared" si="3"/>
        <v>68941</v>
      </c>
      <c r="I42" t="str">
        <f t="shared" si="3"/>
        <v>68841</v>
      </c>
      <c r="J42" t="str">
        <f t="shared" si="3"/>
        <v>69741</v>
      </c>
      <c r="K42" t="str">
        <f t="shared" si="3"/>
        <v>69841</v>
      </c>
      <c r="L42" t="str">
        <f t="shared" si="3"/>
        <v>69941</v>
      </c>
      <c r="M42" t="str">
        <f t="shared" si="3"/>
        <v>69241</v>
      </c>
    </row>
    <row r="43" spans="1:13">
      <c r="A43" t="str">
        <f t="shared" si="1"/>
        <v>9-Car</v>
      </c>
      <c r="B43" s="9">
        <v>390042</v>
      </c>
      <c r="C43" t="str">
        <f t="shared" si="4"/>
        <v>69142</v>
      </c>
      <c r="D43" t="str">
        <f t="shared" si="3"/>
        <v>69442</v>
      </c>
      <c r="E43" t="str">
        <f t="shared" si="3"/>
        <v>69542</v>
      </c>
      <c r="F43" t="str">
        <f t="shared" si="3"/>
        <v>69642</v>
      </c>
      <c r="I43" t="str">
        <f t="shared" si="3"/>
        <v>68842</v>
      </c>
      <c r="J43" t="str">
        <f t="shared" si="3"/>
        <v>69742</v>
      </c>
      <c r="K43" t="str">
        <f t="shared" si="3"/>
        <v>69842</v>
      </c>
      <c r="L43" t="str">
        <f t="shared" si="3"/>
        <v>69942</v>
      </c>
      <c r="M43" t="str">
        <f t="shared" si="3"/>
        <v>69242</v>
      </c>
    </row>
    <row r="44" spans="1:13">
      <c r="A44" t="str">
        <f t="shared" si="1"/>
        <v>9-Car</v>
      </c>
      <c r="B44" s="9">
        <v>390043</v>
      </c>
      <c r="C44" t="str">
        <f t="shared" si="4"/>
        <v>69143</v>
      </c>
      <c r="D44" t="str">
        <f t="shared" si="3"/>
        <v>69443</v>
      </c>
      <c r="E44" t="str">
        <f t="shared" si="3"/>
        <v>69543</v>
      </c>
      <c r="F44" t="str">
        <f t="shared" si="3"/>
        <v>69643</v>
      </c>
      <c r="I44" t="str">
        <f t="shared" si="3"/>
        <v>68843</v>
      </c>
      <c r="J44" t="str">
        <f t="shared" si="3"/>
        <v>69743</v>
      </c>
      <c r="K44" t="str">
        <f t="shared" si="3"/>
        <v>69843</v>
      </c>
      <c r="L44" t="str">
        <f t="shared" si="3"/>
        <v>69943</v>
      </c>
      <c r="M44" t="str">
        <f t="shared" si="3"/>
        <v>69243</v>
      </c>
    </row>
    <row r="45" spans="1:13">
      <c r="A45" t="str">
        <f t="shared" si="1"/>
        <v>9-Car</v>
      </c>
      <c r="B45" s="9">
        <v>390044</v>
      </c>
      <c r="C45" t="str">
        <f t="shared" si="4"/>
        <v>69144</v>
      </c>
      <c r="D45" t="str">
        <f t="shared" si="3"/>
        <v>69444</v>
      </c>
      <c r="E45" t="str">
        <f t="shared" si="3"/>
        <v>69544</v>
      </c>
      <c r="F45" t="str">
        <f t="shared" si="3"/>
        <v>69644</v>
      </c>
      <c r="I45" t="str">
        <f t="shared" si="3"/>
        <v>68844</v>
      </c>
      <c r="J45" t="str">
        <f t="shared" si="3"/>
        <v>69744</v>
      </c>
      <c r="K45" t="str">
        <f t="shared" si="3"/>
        <v>69844</v>
      </c>
      <c r="L45" t="str">
        <f t="shared" si="3"/>
        <v>69944</v>
      </c>
      <c r="M45" t="str">
        <f t="shared" si="3"/>
        <v>69244</v>
      </c>
    </row>
    <row r="46" spans="1:13">
      <c r="A46" t="str">
        <f t="shared" si="1"/>
        <v>9-Car</v>
      </c>
      <c r="B46" s="9">
        <v>390045</v>
      </c>
      <c r="C46" t="str">
        <f t="shared" si="4"/>
        <v>69145</v>
      </c>
      <c r="D46" t="str">
        <f t="shared" si="3"/>
        <v>69445</v>
      </c>
      <c r="E46" t="str">
        <f t="shared" si="3"/>
        <v>69545</v>
      </c>
      <c r="F46" t="str">
        <f t="shared" si="3"/>
        <v>69645</v>
      </c>
      <c r="I46" t="str">
        <f t="shared" si="3"/>
        <v>68845</v>
      </c>
      <c r="J46" t="str">
        <f t="shared" si="3"/>
        <v>69745</v>
      </c>
      <c r="K46" t="str">
        <f t="shared" si="3"/>
        <v>69845</v>
      </c>
      <c r="L46" t="str">
        <f t="shared" si="3"/>
        <v>69945</v>
      </c>
      <c r="M46" t="str">
        <f t="shared" si="3"/>
        <v>69245</v>
      </c>
    </row>
    <row r="47" spans="1:13">
      <c r="A47" t="str">
        <f t="shared" si="1"/>
        <v>9-Car</v>
      </c>
      <c r="B47" s="9">
        <v>390046</v>
      </c>
      <c r="C47" t="str">
        <f t="shared" si="4"/>
        <v>69146</v>
      </c>
      <c r="D47" t="str">
        <f t="shared" si="3"/>
        <v>69446</v>
      </c>
      <c r="E47" t="str">
        <f t="shared" si="3"/>
        <v>69546</v>
      </c>
      <c r="F47" t="str">
        <f t="shared" si="3"/>
        <v>69646</v>
      </c>
      <c r="I47" t="str">
        <f t="shared" si="3"/>
        <v>68846</v>
      </c>
      <c r="J47" t="str">
        <f t="shared" si="3"/>
        <v>69746</v>
      </c>
      <c r="K47" t="str">
        <f t="shared" si="3"/>
        <v>69846</v>
      </c>
      <c r="L47" t="str">
        <f t="shared" si="3"/>
        <v>69946</v>
      </c>
      <c r="M47" t="str">
        <f t="shared" si="3"/>
        <v>69246</v>
      </c>
    </row>
    <row r="48" spans="1:13">
      <c r="A48" t="str">
        <f t="shared" si="1"/>
        <v>9-Car</v>
      </c>
      <c r="B48" s="9">
        <v>390047</v>
      </c>
      <c r="C48" t="str">
        <f t="shared" si="4"/>
        <v>69147</v>
      </c>
      <c r="D48" t="str">
        <f t="shared" si="3"/>
        <v>69447</v>
      </c>
      <c r="E48" t="str">
        <f t="shared" si="3"/>
        <v>69547</v>
      </c>
      <c r="F48" t="str">
        <f t="shared" si="3"/>
        <v>69647</v>
      </c>
      <c r="I48" t="str">
        <f t="shared" si="3"/>
        <v>68847</v>
      </c>
      <c r="J48" t="str">
        <f t="shared" si="3"/>
        <v>69747</v>
      </c>
      <c r="K48" t="str">
        <f t="shared" si="3"/>
        <v>69847</v>
      </c>
      <c r="L48" t="str">
        <f t="shared" si="3"/>
        <v>69947</v>
      </c>
      <c r="M48" t="str">
        <f t="shared" si="3"/>
        <v>69247</v>
      </c>
    </row>
    <row r="49" spans="1:13">
      <c r="A49" t="str">
        <f t="shared" si="1"/>
        <v>11-Car</v>
      </c>
      <c r="B49" s="9">
        <v>390148</v>
      </c>
      <c r="C49" t="str">
        <f t="shared" si="4"/>
        <v>69148</v>
      </c>
      <c r="D49" t="str">
        <f t="shared" si="3"/>
        <v>69448</v>
      </c>
      <c r="E49" t="str">
        <f t="shared" si="3"/>
        <v>69548</v>
      </c>
      <c r="F49" t="str">
        <f t="shared" si="3"/>
        <v>69648</v>
      </c>
      <c r="G49" t="str">
        <f t="shared" si="3"/>
        <v>65348</v>
      </c>
      <c r="H49" t="str">
        <f t="shared" si="3"/>
        <v>68948</v>
      </c>
      <c r="I49" t="str">
        <f t="shared" si="3"/>
        <v>68848</v>
      </c>
      <c r="J49" t="str">
        <f t="shared" si="3"/>
        <v>69748</v>
      </c>
      <c r="K49" t="str">
        <f t="shared" si="3"/>
        <v>69848</v>
      </c>
      <c r="L49" t="str">
        <f t="shared" si="3"/>
        <v>69948</v>
      </c>
      <c r="M49" t="str">
        <f t="shared" si="3"/>
        <v>69248</v>
      </c>
    </row>
    <row r="50" spans="1:13">
      <c r="A50" t="str">
        <f t="shared" si="1"/>
        <v>9-Car</v>
      </c>
      <c r="B50" s="9">
        <v>390049</v>
      </c>
      <c r="C50" t="str">
        <f t="shared" si="4"/>
        <v>69149</v>
      </c>
      <c r="D50" t="str">
        <f t="shared" si="3"/>
        <v>69449</v>
      </c>
      <c r="E50" t="str">
        <f t="shared" si="3"/>
        <v>69549</v>
      </c>
      <c r="F50" t="str">
        <f t="shared" si="3"/>
        <v>69649</v>
      </c>
      <c r="I50" t="str">
        <f t="shared" si="3"/>
        <v>68849</v>
      </c>
      <c r="J50" t="str">
        <f t="shared" si="3"/>
        <v>69749</v>
      </c>
      <c r="K50" t="str">
        <f t="shared" si="3"/>
        <v>69849</v>
      </c>
      <c r="L50" t="str">
        <f t="shared" si="3"/>
        <v>69949</v>
      </c>
      <c r="M50" t="str">
        <f t="shared" si="3"/>
        <v>69249</v>
      </c>
    </row>
    <row r="51" spans="1:13">
      <c r="A51" t="str">
        <f t="shared" si="1"/>
        <v>9-Car</v>
      </c>
      <c r="B51" s="9">
        <v>390050</v>
      </c>
      <c r="C51" t="str">
        <f t="shared" si="4"/>
        <v>69150</v>
      </c>
      <c r="D51" t="str">
        <f t="shared" si="3"/>
        <v>69450</v>
      </c>
      <c r="E51" t="str">
        <f t="shared" si="3"/>
        <v>69550</v>
      </c>
      <c r="F51" t="str">
        <f t="shared" si="3"/>
        <v>69650</v>
      </c>
      <c r="I51" t="str">
        <f t="shared" si="3"/>
        <v>68850</v>
      </c>
      <c r="J51" t="str">
        <f t="shared" si="3"/>
        <v>69750</v>
      </c>
      <c r="K51" t="str">
        <f t="shared" si="3"/>
        <v>69850</v>
      </c>
      <c r="L51" t="str">
        <f t="shared" si="3"/>
        <v>69950</v>
      </c>
      <c r="M51" t="str">
        <f t="shared" si="3"/>
        <v>69250</v>
      </c>
    </row>
    <row r="52" spans="1:13">
      <c r="A52" t="str">
        <f t="shared" si="1"/>
        <v>11-Car</v>
      </c>
      <c r="B52" s="9">
        <v>390151</v>
      </c>
      <c r="C52" t="str">
        <f t="shared" si="4"/>
        <v>69151</v>
      </c>
      <c r="D52" t="str">
        <f t="shared" si="3"/>
        <v>69451</v>
      </c>
      <c r="E52" t="str">
        <f t="shared" si="3"/>
        <v>69551</v>
      </c>
      <c r="F52" t="str">
        <f t="shared" si="3"/>
        <v>69651</v>
      </c>
      <c r="G52" t="str">
        <f t="shared" si="3"/>
        <v>65351</v>
      </c>
      <c r="H52" t="str">
        <f t="shared" si="3"/>
        <v>68951</v>
      </c>
      <c r="I52" t="str">
        <f t="shared" si="3"/>
        <v>68851</v>
      </c>
      <c r="J52" t="str">
        <f t="shared" si="3"/>
        <v>69751</v>
      </c>
      <c r="K52" t="str">
        <f t="shared" si="3"/>
        <v>69851</v>
      </c>
      <c r="L52" t="str">
        <f t="shared" si="3"/>
        <v>69951</v>
      </c>
      <c r="M52" t="str">
        <f t="shared" si="3"/>
        <v>69251</v>
      </c>
    </row>
    <row r="53" spans="1:13">
      <c r="A53" t="str">
        <f t="shared" si="1"/>
        <v>11-Car</v>
      </c>
      <c r="B53" s="9">
        <v>390152</v>
      </c>
      <c r="C53" t="str">
        <f t="shared" si="4"/>
        <v>69152</v>
      </c>
      <c r="D53" t="str">
        <f t="shared" si="3"/>
        <v>69452</v>
      </c>
      <c r="E53" t="str">
        <f t="shared" si="3"/>
        <v>69552</v>
      </c>
      <c r="F53" t="str">
        <f t="shared" si="3"/>
        <v>69652</v>
      </c>
      <c r="G53" t="str">
        <f t="shared" si="3"/>
        <v>65352</v>
      </c>
      <c r="H53" t="str">
        <f t="shared" si="3"/>
        <v>68952</v>
      </c>
      <c r="I53" t="str">
        <f t="shared" si="3"/>
        <v>68852</v>
      </c>
      <c r="J53" t="str">
        <f t="shared" si="3"/>
        <v>69752</v>
      </c>
      <c r="K53" t="str">
        <f t="shared" si="3"/>
        <v>69852</v>
      </c>
      <c r="L53" t="str">
        <f t="shared" si="3"/>
        <v>69952</v>
      </c>
      <c r="M53" t="str">
        <f t="shared" si="3"/>
        <v>69252</v>
      </c>
    </row>
    <row r="54" spans="1:13">
      <c r="A54" t="str">
        <f t="shared" si="1"/>
        <v>11-Car</v>
      </c>
      <c r="B54" s="9">
        <v>390153</v>
      </c>
      <c r="C54" t="str">
        <f t="shared" si="4"/>
        <v>69153</v>
      </c>
      <c r="D54" t="str">
        <f t="shared" si="3"/>
        <v>69453</v>
      </c>
      <c r="E54" t="str">
        <f t="shared" si="3"/>
        <v>69553</v>
      </c>
      <c r="F54" t="str">
        <f t="shared" si="3"/>
        <v>69653</v>
      </c>
      <c r="G54" t="str">
        <f t="shared" si="3"/>
        <v>65353</v>
      </c>
      <c r="H54" t="str">
        <f t="shared" si="3"/>
        <v>68953</v>
      </c>
      <c r="I54" t="str">
        <f t="shared" si="3"/>
        <v>68853</v>
      </c>
      <c r="J54" t="str">
        <f t="shared" si="3"/>
        <v>69753</v>
      </c>
      <c r="K54" t="str">
        <f t="shared" si="3"/>
        <v>69853</v>
      </c>
      <c r="L54" t="str">
        <f t="shared" si="3"/>
        <v>69953</v>
      </c>
      <c r="M54" t="str">
        <f t="shared" si="3"/>
        <v>69253</v>
      </c>
    </row>
    <row r="55" spans="1:13">
      <c r="A55" t="str">
        <f t="shared" si="1"/>
        <v>11-Car</v>
      </c>
      <c r="B55" s="9">
        <v>390154</v>
      </c>
      <c r="C55" t="str">
        <f t="shared" si="4"/>
        <v>69154</v>
      </c>
      <c r="D55" t="str">
        <f t="shared" si="3"/>
        <v>69454</v>
      </c>
      <c r="E55" t="str">
        <f t="shared" si="3"/>
        <v>69554</v>
      </c>
      <c r="F55" t="str">
        <f t="shared" si="3"/>
        <v>69654</v>
      </c>
      <c r="G55" t="str">
        <f t="shared" si="3"/>
        <v>65354</v>
      </c>
      <c r="H55" t="str">
        <f t="shared" si="3"/>
        <v>68954</v>
      </c>
      <c r="I55" t="str">
        <f t="shared" si="3"/>
        <v>68854</v>
      </c>
      <c r="J55" t="str">
        <f t="shared" si="3"/>
        <v>69754</v>
      </c>
      <c r="K55" t="str">
        <f t="shared" si="3"/>
        <v>69854</v>
      </c>
      <c r="L55" t="str">
        <f t="shared" si="3"/>
        <v>69954</v>
      </c>
      <c r="M55" t="str">
        <f t="shared" si="3"/>
        <v>69254</v>
      </c>
    </row>
    <row r="56" spans="1:13">
      <c r="A56" t="str">
        <f t="shared" si="1"/>
        <v>11-Car</v>
      </c>
      <c r="B56" s="9">
        <v>390155</v>
      </c>
      <c r="C56" t="str">
        <f t="shared" si="4"/>
        <v>69155</v>
      </c>
      <c r="D56" t="str">
        <f t="shared" si="3"/>
        <v>69455</v>
      </c>
      <c r="E56" t="str">
        <f t="shared" si="3"/>
        <v>69555</v>
      </c>
      <c r="F56" t="str">
        <f t="shared" si="3"/>
        <v>69655</v>
      </c>
      <c r="G56" t="str">
        <f t="shared" si="3"/>
        <v>65355</v>
      </c>
      <c r="H56" t="str">
        <f t="shared" si="3"/>
        <v>68955</v>
      </c>
      <c r="I56" t="str">
        <f t="shared" si="3"/>
        <v>68855</v>
      </c>
      <c r="J56" t="str">
        <f t="shared" si="3"/>
        <v>69755</v>
      </c>
      <c r="K56" t="str">
        <f t="shared" si="3"/>
        <v>69855</v>
      </c>
      <c r="L56" t="str">
        <f t="shared" si="3"/>
        <v>69955</v>
      </c>
      <c r="M56" t="str">
        <f t="shared" si="3"/>
        <v>69255</v>
      </c>
    </row>
    <row r="57" spans="1:13">
      <c r="A57" t="str">
        <f t="shared" si="1"/>
        <v>11-Car</v>
      </c>
      <c r="B57" s="9">
        <v>390156</v>
      </c>
      <c r="C57" t="str">
        <f t="shared" si="4"/>
        <v>69156</v>
      </c>
      <c r="D57" t="str">
        <f t="shared" si="3"/>
        <v>69456</v>
      </c>
      <c r="E57" t="str">
        <f t="shared" si="3"/>
        <v>69556</v>
      </c>
      <c r="F57" t="str">
        <f t="shared" si="3"/>
        <v>69656</v>
      </c>
      <c r="G57" t="str">
        <f t="shared" si="3"/>
        <v>65356</v>
      </c>
      <c r="H57" t="str">
        <f t="shared" si="3"/>
        <v>68956</v>
      </c>
      <c r="I57" t="str">
        <f t="shared" si="3"/>
        <v>68856</v>
      </c>
      <c r="J57" t="str">
        <f t="shared" si="3"/>
        <v>69756</v>
      </c>
      <c r="K57" t="str">
        <f t="shared" si="3"/>
        <v>69856</v>
      </c>
      <c r="L57" t="str">
        <f t="shared" si="3"/>
        <v>69956</v>
      </c>
      <c r="M57" t="str">
        <f t="shared" si="3"/>
        <v>69256</v>
      </c>
    </row>
    <row r="58" spans="1:13">
      <c r="A58" t="str">
        <f t="shared" si="1"/>
        <v>11-Car</v>
      </c>
      <c r="B58" s="9">
        <v>390157</v>
      </c>
      <c r="C58" t="str">
        <f t="shared" si="4"/>
        <v>69157</v>
      </c>
      <c r="D58" t="str">
        <f t="shared" si="3"/>
        <v>69457</v>
      </c>
      <c r="E58" t="str">
        <f t="shared" si="3"/>
        <v>69557</v>
      </c>
      <c r="F58" t="str">
        <f t="shared" si="3"/>
        <v>69657</v>
      </c>
      <c r="G58" t="str">
        <f t="shared" si="3"/>
        <v>65357</v>
      </c>
      <c r="H58" t="str">
        <f t="shared" si="3"/>
        <v>68957</v>
      </c>
      <c r="I58" t="str">
        <f t="shared" si="3"/>
        <v>68857</v>
      </c>
      <c r="J58" t="str">
        <f t="shared" si="3"/>
        <v>69757</v>
      </c>
      <c r="K58" t="str">
        <f t="shared" si="3"/>
        <v>69857</v>
      </c>
      <c r="L58" t="str">
        <f t="shared" si="3"/>
        <v>69957</v>
      </c>
      <c r="M58" t="str">
        <f t="shared" si="3"/>
        <v>69257</v>
      </c>
    </row>
  </sheetData>
  <conditionalFormatting sqref="B3:B58">
    <cfRule type="expression" dxfId="0" priority="1">
      <formula>LEFT($O3,1)="1"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E81D-355E-487F-BC04-0261DA98B4E4}">
  <sheetPr codeName="Sheet3"/>
  <dimension ref="A1:F21"/>
  <sheetViews>
    <sheetView workbookViewId="0">
      <selection activeCell="H31" sqref="H31"/>
    </sheetView>
  </sheetViews>
  <sheetFormatPr defaultRowHeight="15"/>
  <cols>
    <col min="1" max="1" width="11.28515625" bestFit="1" customWidth="1"/>
    <col min="2" max="2" width="15.28515625" bestFit="1" customWidth="1"/>
  </cols>
  <sheetData>
    <row r="1" spans="1:6">
      <c r="A1" t="s">
        <v>713</v>
      </c>
      <c r="B1" t="s">
        <v>714</v>
      </c>
    </row>
    <row r="2" spans="1:6">
      <c r="A2">
        <v>221101</v>
      </c>
      <c r="B2">
        <v>60451</v>
      </c>
      <c r="C2">
        <v>60351</v>
      </c>
      <c r="D2">
        <v>60751</v>
      </c>
      <c r="E2">
        <v>60851</v>
      </c>
      <c r="F2">
        <v>60951</v>
      </c>
    </row>
    <row r="3" spans="1:6">
      <c r="A3">
        <v>221102</v>
      </c>
      <c r="B3">
        <v>60452</v>
      </c>
      <c r="C3">
        <v>60352</v>
      </c>
      <c r="D3">
        <v>60752</v>
      </c>
      <c r="E3">
        <v>60852</v>
      </c>
      <c r="F3">
        <v>60952</v>
      </c>
    </row>
    <row r="4" spans="1:6">
      <c r="A4">
        <v>221103</v>
      </c>
      <c r="B4">
        <v>60453</v>
      </c>
      <c r="C4">
        <v>60353</v>
      </c>
      <c r="D4">
        <v>60753</v>
      </c>
      <c r="E4">
        <v>60853</v>
      </c>
      <c r="F4">
        <v>60953</v>
      </c>
    </row>
    <row r="5" spans="1:6">
      <c r="A5">
        <v>221104</v>
      </c>
      <c r="B5">
        <v>60454</v>
      </c>
      <c r="C5">
        <v>60354</v>
      </c>
      <c r="D5">
        <v>60754</v>
      </c>
      <c r="E5">
        <v>60854</v>
      </c>
      <c r="F5">
        <v>60954</v>
      </c>
    </row>
    <row r="6" spans="1:6">
      <c r="A6">
        <v>221105</v>
      </c>
      <c r="B6">
        <v>60455</v>
      </c>
      <c r="C6">
        <v>60355</v>
      </c>
      <c r="D6">
        <v>60755</v>
      </c>
      <c r="E6">
        <v>60855</v>
      </c>
      <c r="F6">
        <v>60955</v>
      </c>
    </row>
    <row r="7" spans="1:6">
      <c r="A7">
        <v>221106</v>
      </c>
      <c r="B7">
        <v>60456</v>
      </c>
      <c r="C7">
        <v>60356</v>
      </c>
      <c r="D7">
        <v>60756</v>
      </c>
      <c r="E7">
        <v>60856</v>
      </c>
      <c r="F7">
        <v>60956</v>
      </c>
    </row>
    <row r="8" spans="1:6">
      <c r="A8">
        <v>221107</v>
      </c>
      <c r="B8">
        <v>60457</v>
      </c>
      <c r="C8">
        <v>60357</v>
      </c>
      <c r="D8">
        <v>60757</v>
      </c>
      <c r="E8">
        <v>60857</v>
      </c>
      <c r="F8">
        <v>60957</v>
      </c>
    </row>
    <row r="9" spans="1:6">
      <c r="A9">
        <v>221108</v>
      </c>
      <c r="B9">
        <v>60458</v>
      </c>
      <c r="C9">
        <v>60358</v>
      </c>
      <c r="D9">
        <v>60758</v>
      </c>
      <c r="E9">
        <v>60858</v>
      </c>
      <c r="F9">
        <v>60958</v>
      </c>
    </row>
    <row r="10" spans="1:6">
      <c r="A10">
        <v>221109</v>
      </c>
      <c r="B10">
        <v>60459</v>
      </c>
      <c r="C10">
        <v>60359</v>
      </c>
      <c r="D10">
        <v>60759</v>
      </c>
      <c r="E10">
        <v>60859</v>
      </c>
      <c r="F10">
        <v>60959</v>
      </c>
    </row>
    <row r="11" spans="1:6">
      <c r="A11">
        <v>221110</v>
      </c>
      <c r="B11">
        <v>60460</v>
      </c>
      <c r="C11">
        <v>60360</v>
      </c>
      <c r="D11">
        <v>60760</v>
      </c>
      <c r="E11">
        <v>60860</v>
      </c>
      <c r="F11">
        <v>60960</v>
      </c>
    </row>
    <row r="12" spans="1:6">
      <c r="A12">
        <v>221111</v>
      </c>
      <c r="B12">
        <v>60461</v>
      </c>
      <c r="C12">
        <v>60361</v>
      </c>
      <c r="D12">
        <v>60761</v>
      </c>
      <c r="E12">
        <v>60861</v>
      </c>
      <c r="F12">
        <v>60961</v>
      </c>
    </row>
    <row r="13" spans="1:6">
      <c r="A13">
        <v>221112</v>
      </c>
      <c r="B13">
        <v>60462</v>
      </c>
      <c r="C13">
        <v>60362</v>
      </c>
      <c r="D13">
        <v>60762</v>
      </c>
      <c r="E13">
        <v>60862</v>
      </c>
      <c r="F13">
        <v>60962</v>
      </c>
    </row>
    <row r="14" spans="1:6">
      <c r="A14">
        <v>221113</v>
      </c>
      <c r="B14">
        <v>60463</v>
      </c>
      <c r="C14">
        <v>60363</v>
      </c>
      <c r="D14">
        <v>60763</v>
      </c>
      <c r="E14">
        <v>60863</v>
      </c>
      <c r="F14">
        <v>60963</v>
      </c>
    </row>
    <row r="15" spans="1:6">
      <c r="A15">
        <v>221114</v>
      </c>
      <c r="B15">
        <v>60464</v>
      </c>
      <c r="C15">
        <v>60364</v>
      </c>
      <c r="D15">
        <v>60764</v>
      </c>
      <c r="E15">
        <v>60864</v>
      </c>
      <c r="F15">
        <v>60964</v>
      </c>
    </row>
    <row r="16" spans="1:6">
      <c r="A16">
        <v>221115</v>
      </c>
      <c r="B16">
        <v>60465</v>
      </c>
      <c r="C16">
        <v>60365</v>
      </c>
      <c r="D16">
        <v>60765</v>
      </c>
      <c r="E16">
        <v>60865</v>
      </c>
      <c r="F16">
        <v>60965</v>
      </c>
    </row>
    <row r="17" spans="1:6">
      <c r="A17">
        <v>221116</v>
      </c>
      <c r="B17">
        <v>60466</v>
      </c>
      <c r="C17">
        <v>60366</v>
      </c>
      <c r="D17">
        <v>60766</v>
      </c>
      <c r="E17">
        <v>60866</v>
      </c>
      <c r="F17">
        <v>60966</v>
      </c>
    </row>
    <row r="18" spans="1:6">
      <c r="A18">
        <v>221117</v>
      </c>
      <c r="B18">
        <v>60467</v>
      </c>
      <c r="C18">
        <v>60367</v>
      </c>
      <c r="D18">
        <v>60767</v>
      </c>
      <c r="E18">
        <v>60867</v>
      </c>
      <c r="F18">
        <v>60967</v>
      </c>
    </row>
    <row r="19" spans="1:6">
      <c r="A19">
        <v>221118</v>
      </c>
      <c r="B19">
        <v>60468</v>
      </c>
      <c r="C19">
        <v>60368</v>
      </c>
      <c r="D19">
        <v>60768</v>
      </c>
      <c r="E19">
        <v>60868</v>
      </c>
      <c r="F19">
        <v>60968</v>
      </c>
    </row>
    <row r="20" spans="1:6">
      <c r="A20">
        <v>221142</v>
      </c>
      <c r="B20">
        <v>60492</v>
      </c>
      <c r="C20">
        <v>60392</v>
      </c>
      <c r="D20">
        <v>60792</v>
      </c>
      <c r="E20">
        <v>60892</v>
      </c>
      <c r="F20">
        <v>60992</v>
      </c>
    </row>
    <row r="21" spans="1:6">
      <c r="A21">
        <v>221143</v>
      </c>
      <c r="B21">
        <v>60460</v>
      </c>
      <c r="C21">
        <v>60360</v>
      </c>
      <c r="D21">
        <v>60760</v>
      </c>
      <c r="E21">
        <v>60860</v>
      </c>
      <c r="F21">
        <v>60960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5E8C-69EA-4464-BC06-56FB49C54DD3}">
  <sheetPr codeName="Sheet4">
    <pageSetUpPr fitToPage="1"/>
  </sheetPr>
  <dimension ref="A1:BE209"/>
  <sheetViews>
    <sheetView workbookViewId="0">
      <selection activeCell="K32" sqref="K32"/>
    </sheetView>
  </sheetViews>
  <sheetFormatPr defaultRowHeight="12.75"/>
  <cols>
    <col min="1" max="1" width="2.140625" style="25" customWidth="1"/>
    <col min="2" max="2" width="17.28515625" style="25" customWidth="1"/>
    <col min="3" max="3" width="7.140625" style="25" customWidth="1"/>
    <col min="4" max="4" width="12.28515625" style="31" customWidth="1"/>
    <col min="5" max="5" width="10.7109375" style="25" customWidth="1"/>
    <col min="6" max="6" width="9.85546875" style="25" customWidth="1"/>
    <col min="7" max="7" width="9.28515625" style="25" customWidth="1"/>
    <col min="8" max="8" width="10.42578125" style="25" customWidth="1"/>
    <col min="9" max="9" width="9.85546875" style="25" customWidth="1"/>
    <col min="10" max="10" width="9.7109375" style="25" customWidth="1"/>
    <col min="11" max="11" width="10.28515625" style="25" customWidth="1"/>
    <col min="12" max="13" width="9.7109375" style="25" customWidth="1"/>
    <col min="14" max="14" width="9.28515625" style="25" customWidth="1"/>
    <col min="15" max="15" width="9.42578125" style="25" customWidth="1"/>
    <col min="16" max="16" width="10.140625" style="25" customWidth="1"/>
    <col min="17" max="17" width="10.28515625" style="25" customWidth="1"/>
    <col min="18" max="19" width="9.140625" style="25"/>
    <col min="20" max="20" width="9.85546875" style="25" customWidth="1"/>
    <col min="21" max="22" width="9.140625" style="25"/>
    <col min="23" max="23" width="9.85546875" style="25" customWidth="1"/>
    <col min="24" max="256" width="9.140625" style="25"/>
    <col min="257" max="257" width="2.140625" style="25" customWidth="1"/>
    <col min="258" max="258" width="17.28515625" style="25" customWidth="1"/>
    <col min="259" max="259" width="7.140625" style="25" customWidth="1"/>
    <col min="260" max="260" width="12.28515625" style="25" customWidth="1"/>
    <col min="261" max="261" width="10.7109375" style="25" customWidth="1"/>
    <col min="262" max="262" width="9.85546875" style="25" customWidth="1"/>
    <col min="263" max="263" width="9.28515625" style="25" customWidth="1"/>
    <col min="264" max="264" width="10.42578125" style="25" customWidth="1"/>
    <col min="265" max="265" width="9.85546875" style="25" customWidth="1"/>
    <col min="266" max="266" width="9.7109375" style="25" customWidth="1"/>
    <col min="267" max="267" width="10.28515625" style="25" customWidth="1"/>
    <col min="268" max="269" width="9.7109375" style="25" customWidth="1"/>
    <col min="270" max="270" width="9.28515625" style="25" customWidth="1"/>
    <col min="271" max="271" width="9.42578125" style="25" customWidth="1"/>
    <col min="272" max="272" width="10.140625" style="25" customWidth="1"/>
    <col min="273" max="273" width="10.28515625" style="25" customWidth="1"/>
    <col min="274" max="275" width="9.140625" style="25"/>
    <col min="276" max="276" width="9.85546875" style="25" customWidth="1"/>
    <col min="277" max="278" width="9.140625" style="25"/>
    <col min="279" max="279" width="9.85546875" style="25" customWidth="1"/>
    <col min="280" max="512" width="9.140625" style="25"/>
    <col min="513" max="513" width="2.140625" style="25" customWidth="1"/>
    <col min="514" max="514" width="17.28515625" style="25" customWidth="1"/>
    <col min="515" max="515" width="7.140625" style="25" customWidth="1"/>
    <col min="516" max="516" width="12.28515625" style="25" customWidth="1"/>
    <col min="517" max="517" width="10.7109375" style="25" customWidth="1"/>
    <col min="518" max="518" width="9.85546875" style="25" customWidth="1"/>
    <col min="519" max="519" width="9.28515625" style="25" customWidth="1"/>
    <col min="520" max="520" width="10.42578125" style="25" customWidth="1"/>
    <col min="521" max="521" width="9.85546875" style="25" customWidth="1"/>
    <col min="522" max="522" width="9.7109375" style="25" customWidth="1"/>
    <col min="523" max="523" width="10.28515625" style="25" customWidth="1"/>
    <col min="524" max="525" width="9.7109375" style="25" customWidth="1"/>
    <col min="526" max="526" width="9.28515625" style="25" customWidth="1"/>
    <col min="527" max="527" width="9.42578125" style="25" customWidth="1"/>
    <col min="528" max="528" width="10.140625" style="25" customWidth="1"/>
    <col min="529" max="529" width="10.28515625" style="25" customWidth="1"/>
    <col min="530" max="531" width="9.140625" style="25"/>
    <col min="532" max="532" width="9.85546875" style="25" customWidth="1"/>
    <col min="533" max="534" width="9.140625" style="25"/>
    <col min="535" max="535" width="9.85546875" style="25" customWidth="1"/>
    <col min="536" max="768" width="9.140625" style="25"/>
    <col min="769" max="769" width="2.140625" style="25" customWidth="1"/>
    <col min="770" max="770" width="17.28515625" style="25" customWidth="1"/>
    <col min="771" max="771" width="7.140625" style="25" customWidth="1"/>
    <col min="772" max="772" width="12.28515625" style="25" customWidth="1"/>
    <col min="773" max="773" width="10.7109375" style="25" customWidth="1"/>
    <col min="774" max="774" width="9.85546875" style="25" customWidth="1"/>
    <col min="775" max="775" width="9.28515625" style="25" customWidth="1"/>
    <col min="776" max="776" width="10.42578125" style="25" customWidth="1"/>
    <col min="777" max="777" width="9.85546875" style="25" customWidth="1"/>
    <col min="778" max="778" width="9.7109375" style="25" customWidth="1"/>
    <col min="779" max="779" width="10.28515625" style="25" customWidth="1"/>
    <col min="780" max="781" width="9.7109375" style="25" customWidth="1"/>
    <col min="782" max="782" width="9.28515625" style="25" customWidth="1"/>
    <col min="783" max="783" width="9.42578125" style="25" customWidth="1"/>
    <col min="784" max="784" width="10.140625" style="25" customWidth="1"/>
    <col min="785" max="785" width="10.28515625" style="25" customWidth="1"/>
    <col min="786" max="787" width="9.140625" style="25"/>
    <col min="788" max="788" width="9.85546875" style="25" customWidth="1"/>
    <col min="789" max="790" width="9.140625" style="25"/>
    <col min="791" max="791" width="9.85546875" style="25" customWidth="1"/>
    <col min="792" max="1024" width="9.140625" style="25"/>
    <col min="1025" max="1025" width="2.140625" style="25" customWidth="1"/>
    <col min="1026" max="1026" width="17.28515625" style="25" customWidth="1"/>
    <col min="1027" max="1027" width="7.140625" style="25" customWidth="1"/>
    <col min="1028" max="1028" width="12.28515625" style="25" customWidth="1"/>
    <col min="1029" max="1029" width="10.7109375" style="25" customWidth="1"/>
    <col min="1030" max="1030" width="9.85546875" style="25" customWidth="1"/>
    <col min="1031" max="1031" width="9.28515625" style="25" customWidth="1"/>
    <col min="1032" max="1032" width="10.42578125" style="25" customWidth="1"/>
    <col min="1033" max="1033" width="9.85546875" style="25" customWidth="1"/>
    <col min="1034" max="1034" width="9.7109375" style="25" customWidth="1"/>
    <col min="1035" max="1035" width="10.28515625" style="25" customWidth="1"/>
    <col min="1036" max="1037" width="9.7109375" style="25" customWidth="1"/>
    <col min="1038" max="1038" width="9.28515625" style="25" customWidth="1"/>
    <col min="1039" max="1039" width="9.42578125" style="25" customWidth="1"/>
    <col min="1040" max="1040" width="10.140625" style="25" customWidth="1"/>
    <col min="1041" max="1041" width="10.28515625" style="25" customWidth="1"/>
    <col min="1042" max="1043" width="9.140625" style="25"/>
    <col min="1044" max="1044" width="9.85546875" style="25" customWidth="1"/>
    <col min="1045" max="1046" width="9.140625" style="25"/>
    <col min="1047" max="1047" width="9.85546875" style="25" customWidth="1"/>
    <col min="1048" max="1280" width="9.140625" style="25"/>
    <col min="1281" max="1281" width="2.140625" style="25" customWidth="1"/>
    <col min="1282" max="1282" width="17.28515625" style="25" customWidth="1"/>
    <col min="1283" max="1283" width="7.140625" style="25" customWidth="1"/>
    <col min="1284" max="1284" width="12.28515625" style="25" customWidth="1"/>
    <col min="1285" max="1285" width="10.7109375" style="25" customWidth="1"/>
    <col min="1286" max="1286" width="9.85546875" style="25" customWidth="1"/>
    <col min="1287" max="1287" width="9.28515625" style="25" customWidth="1"/>
    <col min="1288" max="1288" width="10.42578125" style="25" customWidth="1"/>
    <col min="1289" max="1289" width="9.85546875" style="25" customWidth="1"/>
    <col min="1290" max="1290" width="9.7109375" style="25" customWidth="1"/>
    <col min="1291" max="1291" width="10.28515625" style="25" customWidth="1"/>
    <col min="1292" max="1293" width="9.7109375" style="25" customWidth="1"/>
    <col min="1294" max="1294" width="9.28515625" style="25" customWidth="1"/>
    <col min="1295" max="1295" width="9.42578125" style="25" customWidth="1"/>
    <col min="1296" max="1296" width="10.140625" style="25" customWidth="1"/>
    <col min="1297" max="1297" width="10.28515625" style="25" customWidth="1"/>
    <col min="1298" max="1299" width="9.140625" style="25"/>
    <col min="1300" max="1300" width="9.85546875" style="25" customWidth="1"/>
    <col min="1301" max="1302" width="9.140625" style="25"/>
    <col min="1303" max="1303" width="9.85546875" style="25" customWidth="1"/>
    <col min="1304" max="1536" width="9.140625" style="25"/>
    <col min="1537" max="1537" width="2.140625" style="25" customWidth="1"/>
    <col min="1538" max="1538" width="17.28515625" style="25" customWidth="1"/>
    <col min="1539" max="1539" width="7.140625" style="25" customWidth="1"/>
    <col min="1540" max="1540" width="12.28515625" style="25" customWidth="1"/>
    <col min="1541" max="1541" width="10.7109375" style="25" customWidth="1"/>
    <col min="1542" max="1542" width="9.85546875" style="25" customWidth="1"/>
    <col min="1543" max="1543" width="9.28515625" style="25" customWidth="1"/>
    <col min="1544" max="1544" width="10.42578125" style="25" customWidth="1"/>
    <col min="1545" max="1545" width="9.85546875" style="25" customWidth="1"/>
    <col min="1546" max="1546" width="9.7109375" style="25" customWidth="1"/>
    <col min="1547" max="1547" width="10.28515625" style="25" customWidth="1"/>
    <col min="1548" max="1549" width="9.7109375" style="25" customWidth="1"/>
    <col min="1550" max="1550" width="9.28515625" style="25" customWidth="1"/>
    <col min="1551" max="1551" width="9.42578125" style="25" customWidth="1"/>
    <col min="1552" max="1552" width="10.140625" style="25" customWidth="1"/>
    <col min="1553" max="1553" width="10.28515625" style="25" customWidth="1"/>
    <col min="1554" max="1555" width="9.140625" style="25"/>
    <col min="1556" max="1556" width="9.85546875" style="25" customWidth="1"/>
    <col min="1557" max="1558" width="9.140625" style="25"/>
    <col min="1559" max="1559" width="9.85546875" style="25" customWidth="1"/>
    <col min="1560" max="1792" width="9.140625" style="25"/>
    <col min="1793" max="1793" width="2.140625" style="25" customWidth="1"/>
    <col min="1794" max="1794" width="17.28515625" style="25" customWidth="1"/>
    <col min="1795" max="1795" width="7.140625" style="25" customWidth="1"/>
    <col min="1796" max="1796" width="12.28515625" style="25" customWidth="1"/>
    <col min="1797" max="1797" width="10.7109375" style="25" customWidth="1"/>
    <col min="1798" max="1798" width="9.85546875" style="25" customWidth="1"/>
    <col min="1799" max="1799" width="9.28515625" style="25" customWidth="1"/>
    <col min="1800" max="1800" width="10.42578125" style="25" customWidth="1"/>
    <col min="1801" max="1801" width="9.85546875" style="25" customWidth="1"/>
    <col min="1802" max="1802" width="9.7109375" style="25" customWidth="1"/>
    <col min="1803" max="1803" width="10.28515625" style="25" customWidth="1"/>
    <col min="1804" max="1805" width="9.7109375" style="25" customWidth="1"/>
    <col min="1806" max="1806" width="9.28515625" style="25" customWidth="1"/>
    <col min="1807" max="1807" width="9.42578125" style="25" customWidth="1"/>
    <col min="1808" max="1808" width="10.140625" style="25" customWidth="1"/>
    <col min="1809" max="1809" width="10.28515625" style="25" customWidth="1"/>
    <col min="1810" max="1811" width="9.140625" style="25"/>
    <col min="1812" max="1812" width="9.85546875" style="25" customWidth="1"/>
    <col min="1813" max="1814" width="9.140625" style="25"/>
    <col min="1815" max="1815" width="9.85546875" style="25" customWidth="1"/>
    <col min="1816" max="2048" width="9.140625" style="25"/>
    <col min="2049" max="2049" width="2.140625" style="25" customWidth="1"/>
    <col min="2050" max="2050" width="17.28515625" style="25" customWidth="1"/>
    <col min="2051" max="2051" width="7.140625" style="25" customWidth="1"/>
    <col min="2052" max="2052" width="12.28515625" style="25" customWidth="1"/>
    <col min="2053" max="2053" width="10.7109375" style="25" customWidth="1"/>
    <col min="2054" max="2054" width="9.85546875" style="25" customWidth="1"/>
    <col min="2055" max="2055" width="9.28515625" style="25" customWidth="1"/>
    <col min="2056" max="2056" width="10.42578125" style="25" customWidth="1"/>
    <col min="2057" max="2057" width="9.85546875" style="25" customWidth="1"/>
    <col min="2058" max="2058" width="9.7109375" style="25" customWidth="1"/>
    <col min="2059" max="2059" width="10.28515625" style="25" customWidth="1"/>
    <col min="2060" max="2061" width="9.7109375" style="25" customWidth="1"/>
    <col min="2062" max="2062" width="9.28515625" style="25" customWidth="1"/>
    <col min="2063" max="2063" width="9.42578125" style="25" customWidth="1"/>
    <col min="2064" max="2064" width="10.140625" style="25" customWidth="1"/>
    <col min="2065" max="2065" width="10.28515625" style="25" customWidth="1"/>
    <col min="2066" max="2067" width="9.140625" style="25"/>
    <col min="2068" max="2068" width="9.85546875" style="25" customWidth="1"/>
    <col min="2069" max="2070" width="9.140625" style="25"/>
    <col min="2071" max="2071" width="9.85546875" style="25" customWidth="1"/>
    <col min="2072" max="2304" width="9.140625" style="25"/>
    <col min="2305" max="2305" width="2.140625" style="25" customWidth="1"/>
    <col min="2306" max="2306" width="17.28515625" style="25" customWidth="1"/>
    <col min="2307" max="2307" width="7.140625" style="25" customWidth="1"/>
    <col min="2308" max="2308" width="12.28515625" style="25" customWidth="1"/>
    <col min="2309" max="2309" width="10.7109375" style="25" customWidth="1"/>
    <col min="2310" max="2310" width="9.85546875" style="25" customWidth="1"/>
    <col min="2311" max="2311" width="9.28515625" style="25" customWidth="1"/>
    <col min="2312" max="2312" width="10.42578125" style="25" customWidth="1"/>
    <col min="2313" max="2313" width="9.85546875" style="25" customWidth="1"/>
    <col min="2314" max="2314" width="9.7109375" style="25" customWidth="1"/>
    <col min="2315" max="2315" width="10.28515625" style="25" customWidth="1"/>
    <col min="2316" max="2317" width="9.7109375" style="25" customWidth="1"/>
    <col min="2318" max="2318" width="9.28515625" style="25" customWidth="1"/>
    <col min="2319" max="2319" width="9.42578125" style="25" customWidth="1"/>
    <col min="2320" max="2320" width="10.140625" style="25" customWidth="1"/>
    <col min="2321" max="2321" width="10.28515625" style="25" customWidth="1"/>
    <col min="2322" max="2323" width="9.140625" style="25"/>
    <col min="2324" max="2324" width="9.85546875" style="25" customWidth="1"/>
    <col min="2325" max="2326" width="9.140625" style="25"/>
    <col min="2327" max="2327" width="9.85546875" style="25" customWidth="1"/>
    <col min="2328" max="2560" width="9.140625" style="25"/>
    <col min="2561" max="2561" width="2.140625" style="25" customWidth="1"/>
    <col min="2562" max="2562" width="17.28515625" style="25" customWidth="1"/>
    <col min="2563" max="2563" width="7.140625" style="25" customWidth="1"/>
    <col min="2564" max="2564" width="12.28515625" style="25" customWidth="1"/>
    <col min="2565" max="2565" width="10.7109375" style="25" customWidth="1"/>
    <col min="2566" max="2566" width="9.85546875" style="25" customWidth="1"/>
    <col min="2567" max="2567" width="9.28515625" style="25" customWidth="1"/>
    <col min="2568" max="2568" width="10.42578125" style="25" customWidth="1"/>
    <col min="2569" max="2569" width="9.85546875" style="25" customWidth="1"/>
    <col min="2570" max="2570" width="9.7109375" style="25" customWidth="1"/>
    <col min="2571" max="2571" width="10.28515625" style="25" customWidth="1"/>
    <col min="2572" max="2573" width="9.7109375" style="25" customWidth="1"/>
    <col min="2574" max="2574" width="9.28515625" style="25" customWidth="1"/>
    <col min="2575" max="2575" width="9.42578125" style="25" customWidth="1"/>
    <col min="2576" max="2576" width="10.140625" style="25" customWidth="1"/>
    <col min="2577" max="2577" width="10.28515625" style="25" customWidth="1"/>
    <col min="2578" max="2579" width="9.140625" style="25"/>
    <col min="2580" max="2580" width="9.85546875" style="25" customWidth="1"/>
    <col min="2581" max="2582" width="9.140625" style="25"/>
    <col min="2583" max="2583" width="9.85546875" style="25" customWidth="1"/>
    <col min="2584" max="2816" width="9.140625" style="25"/>
    <col min="2817" max="2817" width="2.140625" style="25" customWidth="1"/>
    <col min="2818" max="2818" width="17.28515625" style="25" customWidth="1"/>
    <col min="2819" max="2819" width="7.140625" style="25" customWidth="1"/>
    <col min="2820" max="2820" width="12.28515625" style="25" customWidth="1"/>
    <col min="2821" max="2821" width="10.7109375" style="25" customWidth="1"/>
    <col min="2822" max="2822" width="9.85546875" style="25" customWidth="1"/>
    <col min="2823" max="2823" width="9.28515625" style="25" customWidth="1"/>
    <col min="2824" max="2824" width="10.42578125" style="25" customWidth="1"/>
    <col min="2825" max="2825" width="9.85546875" style="25" customWidth="1"/>
    <col min="2826" max="2826" width="9.7109375" style="25" customWidth="1"/>
    <col min="2827" max="2827" width="10.28515625" style="25" customWidth="1"/>
    <col min="2828" max="2829" width="9.7109375" style="25" customWidth="1"/>
    <col min="2830" max="2830" width="9.28515625" style="25" customWidth="1"/>
    <col min="2831" max="2831" width="9.42578125" style="25" customWidth="1"/>
    <col min="2832" max="2832" width="10.140625" style="25" customWidth="1"/>
    <col min="2833" max="2833" width="10.28515625" style="25" customWidth="1"/>
    <col min="2834" max="2835" width="9.140625" style="25"/>
    <col min="2836" max="2836" width="9.85546875" style="25" customWidth="1"/>
    <col min="2837" max="2838" width="9.140625" style="25"/>
    <col min="2839" max="2839" width="9.85546875" style="25" customWidth="1"/>
    <col min="2840" max="3072" width="9.140625" style="25"/>
    <col min="3073" max="3073" width="2.140625" style="25" customWidth="1"/>
    <col min="3074" max="3074" width="17.28515625" style="25" customWidth="1"/>
    <col min="3075" max="3075" width="7.140625" style="25" customWidth="1"/>
    <col min="3076" max="3076" width="12.28515625" style="25" customWidth="1"/>
    <col min="3077" max="3077" width="10.7109375" style="25" customWidth="1"/>
    <col min="3078" max="3078" width="9.85546875" style="25" customWidth="1"/>
    <col min="3079" max="3079" width="9.28515625" style="25" customWidth="1"/>
    <col min="3080" max="3080" width="10.42578125" style="25" customWidth="1"/>
    <col min="3081" max="3081" width="9.85546875" style="25" customWidth="1"/>
    <col min="3082" max="3082" width="9.7109375" style="25" customWidth="1"/>
    <col min="3083" max="3083" width="10.28515625" style="25" customWidth="1"/>
    <col min="3084" max="3085" width="9.7109375" style="25" customWidth="1"/>
    <col min="3086" max="3086" width="9.28515625" style="25" customWidth="1"/>
    <col min="3087" max="3087" width="9.42578125" style="25" customWidth="1"/>
    <col min="3088" max="3088" width="10.140625" style="25" customWidth="1"/>
    <col min="3089" max="3089" width="10.28515625" style="25" customWidth="1"/>
    <col min="3090" max="3091" width="9.140625" style="25"/>
    <col min="3092" max="3092" width="9.85546875" style="25" customWidth="1"/>
    <col min="3093" max="3094" width="9.140625" style="25"/>
    <col min="3095" max="3095" width="9.85546875" style="25" customWidth="1"/>
    <col min="3096" max="3328" width="9.140625" style="25"/>
    <col min="3329" max="3329" width="2.140625" style="25" customWidth="1"/>
    <col min="3330" max="3330" width="17.28515625" style="25" customWidth="1"/>
    <col min="3331" max="3331" width="7.140625" style="25" customWidth="1"/>
    <col min="3332" max="3332" width="12.28515625" style="25" customWidth="1"/>
    <col min="3333" max="3333" width="10.7109375" style="25" customWidth="1"/>
    <col min="3334" max="3334" width="9.85546875" style="25" customWidth="1"/>
    <col min="3335" max="3335" width="9.28515625" style="25" customWidth="1"/>
    <col min="3336" max="3336" width="10.42578125" style="25" customWidth="1"/>
    <col min="3337" max="3337" width="9.85546875" style="25" customWidth="1"/>
    <col min="3338" max="3338" width="9.7109375" style="25" customWidth="1"/>
    <col min="3339" max="3339" width="10.28515625" style="25" customWidth="1"/>
    <col min="3340" max="3341" width="9.7109375" style="25" customWidth="1"/>
    <col min="3342" max="3342" width="9.28515625" style="25" customWidth="1"/>
    <col min="3343" max="3343" width="9.42578125" style="25" customWidth="1"/>
    <col min="3344" max="3344" width="10.140625" style="25" customWidth="1"/>
    <col min="3345" max="3345" width="10.28515625" style="25" customWidth="1"/>
    <col min="3346" max="3347" width="9.140625" style="25"/>
    <col min="3348" max="3348" width="9.85546875" style="25" customWidth="1"/>
    <col min="3349" max="3350" width="9.140625" style="25"/>
    <col min="3351" max="3351" width="9.85546875" style="25" customWidth="1"/>
    <col min="3352" max="3584" width="9.140625" style="25"/>
    <col min="3585" max="3585" width="2.140625" style="25" customWidth="1"/>
    <col min="3586" max="3586" width="17.28515625" style="25" customWidth="1"/>
    <col min="3587" max="3587" width="7.140625" style="25" customWidth="1"/>
    <col min="3588" max="3588" width="12.28515625" style="25" customWidth="1"/>
    <col min="3589" max="3589" width="10.7109375" style="25" customWidth="1"/>
    <col min="3590" max="3590" width="9.85546875" style="25" customWidth="1"/>
    <col min="3591" max="3591" width="9.28515625" style="25" customWidth="1"/>
    <col min="3592" max="3592" width="10.42578125" style="25" customWidth="1"/>
    <col min="3593" max="3593" width="9.85546875" style="25" customWidth="1"/>
    <col min="3594" max="3594" width="9.7109375" style="25" customWidth="1"/>
    <col min="3595" max="3595" width="10.28515625" style="25" customWidth="1"/>
    <col min="3596" max="3597" width="9.7109375" style="25" customWidth="1"/>
    <col min="3598" max="3598" width="9.28515625" style="25" customWidth="1"/>
    <col min="3599" max="3599" width="9.42578125" style="25" customWidth="1"/>
    <col min="3600" max="3600" width="10.140625" style="25" customWidth="1"/>
    <col min="3601" max="3601" width="10.28515625" style="25" customWidth="1"/>
    <col min="3602" max="3603" width="9.140625" style="25"/>
    <col min="3604" max="3604" width="9.85546875" style="25" customWidth="1"/>
    <col min="3605" max="3606" width="9.140625" style="25"/>
    <col min="3607" max="3607" width="9.85546875" style="25" customWidth="1"/>
    <col min="3608" max="3840" width="9.140625" style="25"/>
    <col min="3841" max="3841" width="2.140625" style="25" customWidth="1"/>
    <col min="3842" max="3842" width="17.28515625" style="25" customWidth="1"/>
    <col min="3843" max="3843" width="7.140625" style="25" customWidth="1"/>
    <col min="3844" max="3844" width="12.28515625" style="25" customWidth="1"/>
    <col min="3845" max="3845" width="10.7109375" style="25" customWidth="1"/>
    <col min="3846" max="3846" width="9.85546875" style="25" customWidth="1"/>
    <col min="3847" max="3847" width="9.28515625" style="25" customWidth="1"/>
    <col min="3848" max="3848" width="10.42578125" style="25" customWidth="1"/>
    <col min="3849" max="3849" width="9.85546875" style="25" customWidth="1"/>
    <col min="3850" max="3850" width="9.7109375" style="25" customWidth="1"/>
    <col min="3851" max="3851" width="10.28515625" style="25" customWidth="1"/>
    <col min="3852" max="3853" width="9.7109375" style="25" customWidth="1"/>
    <col min="3854" max="3854" width="9.28515625" style="25" customWidth="1"/>
    <col min="3855" max="3855" width="9.42578125" style="25" customWidth="1"/>
    <col min="3856" max="3856" width="10.140625" style="25" customWidth="1"/>
    <col min="3857" max="3857" width="10.28515625" style="25" customWidth="1"/>
    <col min="3858" max="3859" width="9.140625" style="25"/>
    <col min="3860" max="3860" width="9.85546875" style="25" customWidth="1"/>
    <col min="3861" max="3862" width="9.140625" style="25"/>
    <col min="3863" max="3863" width="9.85546875" style="25" customWidth="1"/>
    <col min="3864" max="4096" width="9.140625" style="25"/>
    <col min="4097" max="4097" width="2.140625" style="25" customWidth="1"/>
    <col min="4098" max="4098" width="17.28515625" style="25" customWidth="1"/>
    <col min="4099" max="4099" width="7.140625" style="25" customWidth="1"/>
    <col min="4100" max="4100" width="12.28515625" style="25" customWidth="1"/>
    <col min="4101" max="4101" width="10.7109375" style="25" customWidth="1"/>
    <col min="4102" max="4102" width="9.85546875" style="25" customWidth="1"/>
    <col min="4103" max="4103" width="9.28515625" style="25" customWidth="1"/>
    <col min="4104" max="4104" width="10.42578125" style="25" customWidth="1"/>
    <col min="4105" max="4105" width="9.85546875" style="25" customWidth="1"/>
    <col min="4106" max="4106" width="9.7109375" style="25" customWidth="1"/>
    <col min="4107" max="4107" width="10.28515625" style="25" customWidth="1"/>
    <col min="4108" max="4109" width="9.7109375" style="25" customWidth="1"/>
    <col min="4110" max="4110" width="9.28515625" style="25" customWidth="1"/>
    <col min="4111" max="4111" width="9.42578125" style="25" customWidth="1"/>
    <col min="4112" max="4112" width="10.140625" style="25" customWidth="1"/>
    <col min="4113" max="4113" width="10.28515625" style="25" customWidth="1"/>
    <col min="4114" max="4115" width="9.140625" style="25"/>
    <col min="4116" max="4116" width="9.85546875" style="25" customWidth="1"/>
    <col min="4117" max="4118" width="9.140625" style="25"/>
    <col min="4119" max="4119" width="9.85546875" style="25" customWidth="1"/>
    <col min="4120" max="4352" width="9.140625" style="25"/>
    <col min="4353" max="4353" width="2.140625" style="25" customWidth="1"/>
    <col min="4354" max="4354" width="17.28515625" style="25" customWidth="1"/>
    <col min="4355" max="4355" width="7.140625" style="25" customWidth="1"/>
    <col min="4356" max="4356" width="12.28515625" style="25" customWidth="1"/>
    <col min="4357" max="4357" width="10.7109375" style="25" customWidth="1"/>
    <col min="4358" max="4358" width="9.85546875" style="25" customWidth="1"/>
    <col min="4359" max="4359" width="9.28515625" style="25" customWidth="1"/>
    <col min="4360" max="4360" width="10.42578125" style="25" customWidth="1"/>
    <col min="4361" max="4361" width="9.85546875" style="25" customWidth="1"/>
    <col min="4362" max="4362" width="9.7109375" style="25" customWidth="1"/>
    <col min="4363" max="4363" width="10.28515625" style="25" customWidth="1"/>
    <col min="4364" max="4365" width="9.7109375" style="25" customWidth="1"/>
    <col min="4366" max="4366" width="9.28515625" style="25" customWidth="1"/>
    <col min="4367" max="4367" width="9.42578125" style="25" customWidth="1"/>
    <col min="4368" max="4368" width="10.140625" style="25" customWidth="1"/>
    <col min="4369" max="4369" width="10.28515625" style="25" customWidth="1"/>
    <col min="4370" max="4371" width="9.140625" style="25"/>
    <col min="4372" max="4372" width="9.85546875" style="25" customWidth="1"/>
    <col min="4373" max="4374" width="9.140625" style="25"/>
    <col min="4375" max="4375" width="9.85546875" style="25" customWidth="1"/>
    <col min="4376" max="4608" width="9.140625" style="25"/>
    <col min="4609" max="4609" width="2.140625" style="25" customWidth="1"/>
    <col min="4610" max="4610" width="17.28515625" style="25" customWidth="1"/>
    <col min="4611" max="4611" width="7.140625" style="25" customWidth="1"/>
    <col min="4612" max="4612" width="12.28515625" style="25" customWidth="1"/>
    <col min="4613" max="4613" width="10.7109375" style="25" customWidth="1"/>
    <col min="4614" max="4614" width="9.85546875" style="25" customWidth="1"/>
    <col min="4615" max="4615" width="9.28515625" style="25" customWidth="1"/>
    <col min="4616" max="4616" width="10.42578125" style="25" customWidth="1"/>
    <col min="4617" max="4617" width="9.85546875" style="25" customWidth="1"/>
    <col min="4618" max="4618" width="9.7109375" style="25" customWidth="1"/>
    <col min="4619" max="4619" width="10.28515625" style="25" customWidth="1"/>
    <col min="4620" max="4621" width="9.7109375" style="25" customWidth="1"/>
    <col min="4622" max="4622" width="9.28515625" style="25" customWidth="1"/>
    <col min="4623" max="4623" width="9.42578125" style="25" customWidth="1"/>
    <col min="4624" max="4624" width="10.140625" style="25" customWidth="1"/>
    <col min="4625" max="4625" width="10.28515625" style="25" customWidth="1"/>
    <col min="4626" max="4627" width="9.140625" style="25"/>
    <col min="4628" max="4628" width="9.85546875" style="25" customWidth="1"/>
    <col min="4629" max="4630" width="9.140625" style="25"/>
    <col min="4631" max="4631" width="9.85546875" style="25" customWidth="1"/>
    <col min="4632" max="4864" width="9.140625" style="25"/>
    <col min="4865" max="4865" width="2.140625" style="25" customWidth="1"/>
    <col min="4866" max="4866" width="17.28515625" style="25" customWidth="1"/>
    <col min="4867" max="4867" width="7.140625" style="25" customWidth="1"/>
    <col min="4868" max="4868" width="12.28515625" style="25" customWidth="1"/>
    <col min="4869" max="4869" width="10.7109375" style="25" customWidth="1"/>
    <col min="4870" max="4870" width="9.85546875" style="25" customWidth="1"/>
    <col min="4871" max="4871" width="9.28515625" style="25" customWidth="1"/>
    <col min="4872" max="4872" width="10.42578125" style="25" customWidth="1"/>
    <col min="4873" max="4873" width="9.85546875" style="25" customWidth="1"/>
    <col min="4874" max="4874" width="9.7109375" style="25" customWidth="1"/>
    <col min="4875" max="4875" width="10.28515625" style="25" customWidth="1"/>
    <col min="4876" max="4877" width="9.7109375" style="25" customWidth="1"/>
    <col min="4878" max="4878" width="9.28515625" style="25" customWidth="1"/>
    <col min="4879" max="4879" width="9.42578125" style="25" customWidth="1"/>
    <col min="4880" max="4880" width="10.140625" style="25" customWidth="1"/>
    <col min="4881" max="4881" width="10.28515625" style="25" customWidth="1"/>
    <col min="4882" max="4883" width="9.140625" style="25"/>
    <col min="4884" max="4884" width="9.85546875" style="25" customWidth="1"/>
    <col min="4885" max="4886" width="9.140625" style="25"/>
    <col min="4887" max="4887" width="9.85546875" style="25" customWidth="1"/>
    <col min="4888" max="5120" width="9.140625" style="25"/>
    <col min="5121" max="5121" width="2.140625" style="25" customWidth="1"/>
    <col min="5122" max="5122" width="17.28515625" style="25" customWidth="1"/>
    <col min="5123" max="5123" width="7.140625" style="25" customWidth="1"/>
    <col min="5124" max="5124" width="12.28515625" style="25" customWidth="1"/>
    <col min="5125" max="5125" width="10.7109375" style="25" customWidth="1"/>
    <col min="5126" max="5126" width="9.85546875" style="25" customWidth="1"/>
    <col min="5127" max="5127" width="9.28515625" style="25" customWidth="1"/>
    <col min="5128" max="5128" width="10.42578125" style="25" customWidth="1"/>
    <col min="5129" max="5129" width="9.85546875" style="25" customWidth="1"/>
    <col min="5130" max="5130" width="9.7109375" style="25" customWidth="1"/>
    <col min="5131" max="5131" width="10.28515625" style="25" customWidth="1"/>
    <col min="5132" max="5133" width="9.7109375" style="25" customWidth="1"/>
    <col min="5134" max="5134" width="9.28515625" style="25" customWidth="1"/>
    <col min="5135" max="5135" width="9.42578125" style="25" customWidth="1"/>
    <col min="5136" max="5136" width="10.140625" style="25" customWidth="1"/>
    <col min="5137" max="5137" width="10.28515625" style="25" customWidth="1"/>
    <col min="5138" max="5139" width="9.140625" style="25"/>
    <col min="5140" max="5140" width="9.85546875" style="25" customWidth="1"/>
    <col min="5141" max="5142" width="9.140625" style="25"/>
    <col min="5143" max="5143" width="9.85546875" style="25" customWidth="1"/>
    <col min="5144" max="5376" width="9.140625" style="25"/>
    <col min="5377" max="5377" width="2.140625" style="25" customWidth="1"/>
    <col min="5378" max="5378" width="17.28515625" style="25" customWidth="1"/>
    <col min="5379" max="5379" width="7.140625" style="25" customWidth="1"/>
    <col min="5380" max="5380" width="12.28515625" style="25" customWidth="1"/>
    <col min="5381" max="5381" width="10.7109375" style="25" customWidth="1"/>
    <col min="5382" max="5382" width="9.85546875" style="25" customWidth="1"/>
    <col min="5383" max="5383" width="9.28515625" style="25" customWidth="1"/>
    <col min="5384" max="5384" width="10.42578125" style="25" customWidth="1"/>
    <col min="5385" max="5385" width="9.85546875" style="25" customWidth="1"/>
    <col min="5386" max="5386" width="9.7109375" style="25" customWidth="1"/>
    <col min="5387" max="5387" width="10.28515625" style="25" customWidth="1"/>
    <col min="5388" max="5389" width="9.7109375" style="25" customWidth="1"/>
    <col min="5390" max="5390" width="9.28515625" style="25" customWidth="1"/>
    <col min="5391" max="5391" width="9.42578125" style="25" customWidth="1"/>
    <col min="5392" max="5392" width="10.140625" style="25" customWidth="1"/>
    <col min="5393" max="5393" width="10.28515625" style="25" customWidth="1"/>
    <col min="5394" max="5395" width="9.140625" style="25"/>
    <col min="5396" max="5396" width="9.85546875" style="25" customWidth="1"/>
    <col min="5397" max="5398" width="9.140625" style="25"/>
    <col min="5399" max="5399" width="9.85546875" style="25" customWidth="1"/>
    <col min="5400" max="5632" width="9.140625" style="25"/>
    <col min="5633" max="5633" width="2.140625" style="25" customWidth="1"/>
    <col min="5634" max="5634" width="17.28515625" style="25" customWidth="1"/>
    <col min="5635" max="5635" width="7.140625" style="25" customWidth="1"/>
    <col min="5636" max="5636" width="12.28515625" style="25" customWidth="1"/>
    <col min="5637" max="5637" width="10.7109375" style="25" customWidth="1"/>
    <col min="5638" max="5638" width="9.85546875" style="25" customWidth="1"/>
    <col min="5639" max="5639" width="9.28515625" style="25" customWidth="1"/>
    <col min="5640" max="5640" width="10.42578125" style="25" customWidth="1"/>
    <col min="5641" max="5641" width="9.85546875" style="25" customWidth="1"/>
    <col min="5642" max="5642" width="9.7109375" style="25" customWidth="1"/>
    <col min="5643" max="5643" width="10.28515625" style="25" customWidth="1"/>
    <col min="5644" max="5645" width="9.7109375" style="25" customWidth="1"/>
    <col min="5646" max="5646" width="9.28515625" style="25" customWidth="1"/>
    <col min="5647" max="5647" width="9.42578125" style="25" customWidth="1"/>
    <col min="5648" max="5648" width="10.140625" style="25" customWidth="1"/>
    <col min="5649" max="5649" width="10.28515625" style="25" customWidth="1"/>
    <col min="5650" max="5651" width="9.140625" style="25"/>
    <col min="5652" max="5652" width="9.85546875" style="25" customWidth="1"/>
    <col min="5653" max="5654" width="9.140625" style="25"/>
    <col min="5655" max="5655" width="9.85546875" style="25" customWidth="1"/>
    <col min="5656" max="5888" width="9.140625" style="25"/>
    <col min="5889" max="5889" width="2.140625" style="25" customWidth="1"/>
    <col min="5890" max="5890" width="17.28515625" style="25" customWidth="1"/>
    <col min="5891" max="5891" width="7.140625" style="25" customWidth="1"/>
    <col min="5892" max="5892" width="12.28515625" style="25" customWidth="1"/>
    <col min="5893" max="5893" width="10.7109375" style="25" customWidth="1"/>
    <col min="5894" max="5894" width="9.85546875" style="25" customWidth="1"/>
    <col min="5895" max="5895" width="9.28515625" style="25" customWidth="1"/>
    <col min="5896" max="5896" width="10.42578125" style="25" customWidth="1"/>
    <col min="5897" max="5897" width="9.85546875" style="25" customWidth="1"/>
    <col min="5898" max="5898" width="9.7109375" style="25" customWidth="1"/>
    <col min="5899" max="5899" width="10.28515625" style="25" customWidth="1"/>
    <col min="5900" max="5901" width="9.7109375" style="25" customWidth="1"/>
    <col min="5902" max="5902" width="9.28515625" style="25" customWidth="1"/>
    <col min="5903" max="5903" width="9.42578125" style="25" customWidth="1"/>
    <col min="5904" max="5904" width="10.140625" style="25" customWidth="1"/>
    <col min="5905" max="5905" width="10.28515625" style="25" customWidth="1"/>
    <col min="5906" max="5907" width="9.140625" style="25"/>
    <col min="5908" max="5908" width="9.85546875" style="25" customWidth="1"/>
    <col min="5909" max="5910" width="9.140625" style="25"/>
    <col min="5911" max="5911" width="9.85546875" style="25" customWidth="1"/>
    <col min="5912" max="6144" width="9.140625" style="25"/>
    <col min="6145" max="6145" width="2.140625" style="25" customWidth="1"/>
    <col min="6146" max="6146" width="17.28515625" style="25" customWidth="1"/>
    <col min="6147" max="6147" width="7.140625" style="25" customWidth="1"/>
    <col min="6148" max="6148" width="12.28515625" style="25" customWidth="1"/>
    <col min="6149" max="6149" width="10.7109375" style="25" customWidth="1"/>
    <col min="6150" max="6150" width="9.85546875" style="25" customWidth="1"/>
    <col min="6151" max="6151" width="9.28515625" style="25" customWidth="1"/>
    <col min="6152" max="6152" width="10.42578125" style="25" customWidth="1"/>
    <col min="6153" max="6153" width="9.85546875" style="25" customWidth="1"/>
    <col min="6154" max="6154" width="9.7109375" style="25" customWidth="1"/>
    <col min="6155" max="6155" width="10.28515625" style="25" customWidth="1"/>
    <col min="6156" max="6157" width="9.7109375" style="25" customWidth="1"/>
    <col min="6158" max="6158" width="9.28515625" style="25" customWidth="1"/>
    <col min="6159" max="6159" width="9.42578125" style="25" customWidth="1"/>
    <col min="6160" max="6160" width="10.140625" style="25" customWidth="1"/>
    <col min="6161" max="6161" width="10.28515625" style="25" customWidth="1"/>
    <col min="6162" max="6163" width="9.140625" style="25"/>
    <col min="6164" max="6164" width="9.85546875" style="25" customWidth="1"/>
    <col min="6165" max="6166" width="9.140625" style="25"/>
    <col min="6167" max="6167" width="9.85546875" style="25" customWidth="1"/>
    <col min="6168" max="6400" width="9.140625" style="25"/>
    <col min="6401" max="6401" width="2.140625" style="25" customWidth="1"/>
    <col min="6402" max="6402" width="17.28515625" style="25" customWidth="1"/>
    <col min="6403" max="6403" width="7.140625" style="25" customWidth="1"/>
    <col min="6404" max="6404" width="12.28515625" style="25" customWidth="1"/>
    <col min="6405" max="6405" width="10.7109375" style="25" customWidth="1"/>
    <col min="6406" max="6406" width="9.85546875" style="25" customWidth="1"/>
    <col min="6407" max="6407" width="9.28515625" style="25" customWidth="1"/>
    <col min="6408" max="6408" width="10.42578125" style="25" customWidth="1"/>
    <col min="6409" max="6409" width="9.85546875" style="25" customWidth="1"/>
    <col min="6410" max="6410" width="9.7109375" style="25" customWidth="1"/>
    <col min="6411" max="6411" width="10.28515625" style="25" customWidth="1"/>
    <col min="6412" max="6413" width="9.7109375" style="25" customWidth="1"/>
    <col min="6414" max="6414" width="9.28515625" style="25" customWidth="1"/>
    <col min="6415" max="6415" width="9.42578125" style="25" customWidth="1"/>
    <col min="6416" max="6416" width="10.140625" style="25" customWidth="1"/>
    <col min="6417" max="6417" width="10.28515625" style="25" customWidth="1"/>
    <col min="6418" max="6419" width="9.140625" style="25"/>
    <col min="6420" max="6420" width="9.85546875" style="25" customWidth="1"/>
    <col min="6421" max="6422" width="9.140625" style="25"/>
    <col min="6423" max="6423" width="9.85546875" style="25" customWidth="1"/>
    <col min="6424" max="6656" width="9.140625" style="25"/>
    <col min="6657" max="6657" width="2.140625" style="25" customWidth="1"/>
    <col min="6658" max="6658" width="17.28515625" style="25" customWidth="1"/>
    <col min="6659" max="6659" width="7.140625" style="25" customWidth="1"/>
    <col min="6660" max="6660" width="12.28515625" style="25" customWidth="1"/>
    <col min="6661" max="6661" width="10.7109375" style="25" customWidth="1"/>
    <col min="6662" max="6662" width="9.85546875" style="25" customWidth="1"/>
    <col min="6663" max="6663" width="9.28515625" style="25" customWidth="1"/>
    <col min="6664" max="6664" width="10.42578125" style="25" customWidth="1"/>
    <col min="6665" max="6665" width="9.85546875" style="25" customWidth="1"/>
    <col min="6666" max="6666" width="9.7109375" style="25" customWidth="1"/>
    <col min="6667" max="6667" width="10.28515625" style="25" customWidth="1"/>
    <col min="6668" max="6669" width="9.7109375" style="25" customWidth="1"/>
    <col min="6670" max="6670" width="9.28515625" style="25" customWidth="1"/>
    <col min="6671" max="6671" width="9.42578125" style="25" customWidth="1"/>
    <col min="6672" max="6672" width="10.140625" style="25" customWidth="1"/>
    <col min="6673" max="6673" width="10.28515625" style="25" customWidth="1"/>
    <col min="6674" max="6675" width="9.140625" style="25"/>
    <col min="6676" max="6676" width="9.85546875" style="25" customWidth="1"/>
    <col min="6677" max="6678" width="9.140625" style="25"/>
    <col min="6679" max="6679" width="9.85546875" style="25" customWidth="1"/>
    <col min="6680" max="6912" width="9.140625" style="25"/>
    <col min="6913" max="6913" width="2.140625" style="25" customWidth="1"/>
    <col min="6914" max="6914" width="17.28515625" style="25" customWidth="1"/>
    <col min="6915" max="6915" width="7.140625" style="25" customWidth="1"/>
    <col min="6916" max="6916" width="12.28515625" style="25" customWidth="1"/>
    <col min="6917" max="6917" width="10.7109375" style="25" customWidth="1"/>
    <col min="6918" max="6918" width="9.85546875" style="25" customWidth="1"/>
    <col min="6919" max="6919" width="9.28515625" style="25" customWidth="1"/>
    <col min="6920" max="6920" width="10.42578125" style="25" customWidth="1"/>
    <col min="6921" max="6921" width="9.85546875" style="25" customWidth="1"/>
    <col min="6922" max="6922" width="9.7109375" style="25" customWidth="1"/>
    <col min="6923" max="6923" width="10.28515625" style="25" customWidth="1"/>
    <col min="6924" max="6925" width="9.7109375" style="25" customWidth="1"/>
    <col min="6926" max="6926" width="9.28515625" style="25" customWidth="1"/>
    <col min="6927" max="6927" width="9.42578125" style="25" customWidth="1"/>
    <col min="6928" max="6928" width="10.140625" style="25" customWidth="1"/>
    <col min="6929" max="6929" width="10.28515625" style="25" customWidth="1"/>
    <col min="6930" max="6931" width="9.140625" style="25"/>
    <col min="6932" max="6932" width="9.85546875" style="25" customWidth="1"/>
    <col min="6933" max="6934" width="9.140625" style="25"/>
    <col min="6935" max="6935" width="9.85546875" style="25" customWidth="1"/>
    <col min="6936" max="7168" width="9.140625" style="25"/>
    <col min="7169" max="7169" width="2.140625" style="25" customWidth="1"/>
    <col min="7170" max="7170" width="17.28515625" style="25" customWidth="1"/>
    <col min="7171" max="7171" width="7.140625" style="25" customWidth="1"/>
    <col min="7172" max="7172" width="12.28515625" style="25" customWidth="1"/>
    <col min="7173" max="7173" width="10.7109375" style="25" customWidth="1"/>
    <col min="7174" max="7174" width="9.85546875" style="25" customWidth="1"/>
    <col min="7175" max="7175" width="9.28515625" style="25" customWidth="1"/>
    <col min="7176" max="7176" width="10.42578125" style="25" customWidth="1"/>
    <col min="7177" max="7177" width="9.85546875" style="25" customWidth="1"/>
    <col min="7178" max="7178" width="9.7109375" style="25" customWidth="1"/>
    <col min="7179" max="7179" width="10.28515625" style="25" customWidth="1"/>
    <col min="7180" max="7181" width="9.7109375" style="25" customWidth="1"/>
    <col min="7182" max="7182" width="9.28515625" style="25" customWidth="1"/>
    <col min="7183" max="7183" width="9.42578125" style="25" customWidth="1"/>
    <col min="7184" max="7184" width="10.140625" style="25" customWidth="1"/>
    <col min="7185" max="7185" width="10.28515625" style="25" customWidth="1"/>
    <col min="7186" max="7187" width="9.140625" style="25"/>
    <col min="7188" max="7188" width="9.85546875" style="25" customWidth="1"/>
    <col min="7189" max="7190" width="9.140625" style="25"/>
    <col min="7191" max="7191" width="9.85546875" style="25" customWidth="1"/>
    <col min="7192" max="7424" width="9.140625" style="25"/>
    <col min="7425" max="7425" width="2.140625" style="25" customWidth="1"/>
    <col min="7426" max="7426" width="17.28515625" style="25" customWidth="1"/>
    <col min="7427" max="7427" width="7.140625" style="25" customWidth="1"/>
    <col min="7428" max="7428" width="12.28515625" style="25" customWidth="1"/>
    <col min="7429" max="7429" width="10.7109375" style="25" customWidth="1"/>
    <col min="7430" max="7430" width="9.85546875" style="25" customWidth="1"/>
    <col min="7431" max="7431" width="9.28515625" style="25" customWidth="1"/>
    <col min="7432" max="7432" width="10.42578125" style="25" customWidth="1"/>
    <col min="7433" max="7433" width="9.85546875" style="25" customWidth="1"/>
    <col min="7434" max="7434" width="9.7109375" style="25" customWidth="1"/>
    <col min="7435" max="7435" width="10.28515625" style="25" customWidth="1"/>
    <col min="7436" max="7437" width="9.7109375" style="25" customWidth="1"/>
    <col min="7438" max="7438" width="9.28515625" style="25" customWidth="1"/>
    <col min="7439" max="7439" width="9.42578125" style="25" customWidth="1"/>
    <col min="7440" max="7440" width="10.140625" style="25" customWidth="1"/>
    <col min="7441" max="7441" width="10.28515625" style="25" customWidth="1"/>
    <col min="7442" max="7443" width="9.140625" style="25"/>
    <col min="7444" max="7444" width="9.85546875" style="25" customWidth="1"/>
    <col min="7445" max="7446" width="9.140625" style="25"/>
    <col min="7447" max="7447" width="9.85546875" style="25" customWidth="1"/>
    <col min="7448" max="7680" width="9.140625" style="25"/>
    <col min="7681" max="7681" width="2.140625" style="25" customWidth="1"/>
    <col min="7682" max="7682" width="17.28515625" style="25" customWidth="1"/>
    <col min="7683" max="7683" width="7.140625" style="25" customWidth="1"/>
    <col min="7684" max="7684" width="12.28515625" style="25" customWidth="1"/>
    <col min="7685" max="7685" width="10.7109375" style="25" customWidth="1"/>
    <col min="7686" max="7686" width="9.85546875" style="25" customWidth="1"/>
    <col min="7687" max="7687" width="9.28515625" style="25" customWidth="1"/>
    <col min="7688" max="7688" width="10.42578125" style="25" customWidth="1"/>
    <col min="7689" max="7689" width="9.85546875" style="25" customWidth="1"/>
    <col min="7690" max="7690" width="9.7109375" style="25" customWidth="1"/>
    <col min="7691" max="7691" width="10.28515625" style="25" customWidth="1"/>
    <col min="7692" max="7693" width="9.7109375" style="25" customWidth="1"/>
    <col min="7694" max="7694" width="9.28515625" style="25" customWidth="1"/>
    <col min="7695" max="7695" width="9.42578125" style="25" customWidth="1"/>
    <col min="7696" max="7696" width="10.140625" style="25" customWidth="1"/>
    <col min="7697" max="7697" width="10.28515625" style="25" customWidth="1"/>
    <col min="7698" max="7699" width="9.140625" style="25"/>
    <col min="7700" max="7700" width="9.85546875" style="25" customWidth="1"/>
    <col min="7701" max="7702" width="9.140625" style="25"/>
    <col min="7703" max="7703" width="9.85546875" style="25" customWidth="1"/>
    <col min="7704" max="7936" width="9.140625" style="25"/>
    <col min="7937" max="7937" width="2.140625" style="25" customWidth="1"/>
    <col min="7938" max="7938" width="17.28515625" style="25" customWidth="1"/>
    <col min="7939" max="7939" width="7.140625" style="25" customWidth="1"/>
    <col min="7940" max="7940" width="12.28515625" style="25" customWidth="1"/>
    <col min="7941" max="7941" width="10.7109375" style="25" customWidth="1"/>
    <col min="7942" max="7942" width="9.85546875" style="25" customWidth="1"/>
    <col min="7943" max="7943" width="9.28515625" style="25" customWidth="1"/>
    <col min="7944" max="7944" width="10.42578125" style="25" customWidth="1"/>
    <col min="7945" max="7945" width="9.85546875" style="25" customWidth="1"/>
    <col min="7946" max="7946" width="9.7109375" style="25" customWidth="1"/>
    <col min="7947" max="7947" width="10.28515625" style="25" customWidth="1"/>
    <col min="7948" max="7949" width="9.7109375" style="25" customWidth="1"/>
    <col min="7950" max="7950" width="9.28515625" style="25" customWidth="1"/>
    <col min="7951" max="7951" width="9.42578125" style="25" customWidth="1"/>
    <col min="7952" max="7952" width="10.140625" style="25" customWidth="1"/>
    <col min="7953" max="7953" width="10.28515625" style="25" customWidth="1"/>
    <col min="7954" max="7955" width="9.140625" style="25"/>
    <col min="7956" max="7956" width="9.85546875" style="25" customWidth="1"/>
    <col min="7957" max="7958" width="9.140625" style="25"/>
    <col min="7959" max="7959" width="9.85546875" style="25" customWidth="1"/>
    <col min="7960" max="8192" width="9.140625" style="25"/>
    <col min="8193" max="8193" width="2.140625" style="25" customWidth="1"/>
    <col min="8194" max="8194" width="17.28515625" style="25" customWidth="1"/>
    <col min="8195" max="8195" width="7.140625" style="25" customWidth="1"/>
    <col min="8196" max="8196" width="12.28515625" style="25" customWidth="1"/>
    <col min="8197" max="8197" width="10.7109375" style="25" customWidth="1"/>
    <col min="8198" max="8198" width="9.85546875" style="25" customWidth="1"/>
    <col min="8199" max="8199" width="9.28515625" style="25" customWidth="1"/>
    <col min="8200" max="8200" width="10.42578125" style="25" customWidth="1"/>
    <col min="8201" max="8201" width="9.85546875" style="25" customWidth="1"/>
    <col min="8202" max="8202" width="9.7109375" style="25" customWidth="1"/>
    <col min="8203" max="8203" width="10.28515625" style="25" customWidth="1"/>
    <col min="8204" max="8205" width="9.7109375" style="25" customWidth="1"/>
    <col min="8206" max="8206" width="9.28515625" style="25" customWidth="1"/>
    <col min="8207" max="8207" width="9.42578125" style="25" customWidth="1"/>
    <col min="8208" max="8208" width="10.140625" style="25" customWidth="1"/>
    <col min="8209" max="8209" width="10.28515625" style="25" customWidth="1"/>
    <col min="8210" max="8211" width="9.140625" style="25"/>
    <col min="8212" max="8212" width="9.85546875" style="25" customWidth="1"/>
    <col min="8213" max="8214" width="9.140625" style="25"/>
    <col min="8215" max="8215" width="9.85546875" style="25" customWidth="1"/>
    <col min="8216" max="8448" width="9.140625" style="25"/>
    <col min="8449" max="8449" width="2.140625" style="25" customWidth="1"/>
    <col min="8450" max="8450" width="17.28515625" style="25" customWidth="1"/>
    <col min="8451" max="8451" width="7.140625" style="25" customWidth="1"/>
    <col min="8452" max="8452" width="12.28515625" style="25" customWidth="1"/>
    <col min="8453" max="8453" width="10.7109375" style="25" customWidth="1"/>
    <col min="8454" max="8454" width="9.85546875" style="25" customWidth="1"/>
    <col min="8455" max="8455" width="9.28515625" style="25" customWidth="1"/>
    <col min="8456" max="8456" width="10.42578125" style="25" customWidth="1"/>
    <col min="8457" max="8457" width="9.85546875" style="25" customWidth="1"/>
    <col min="8458" max="8458" width="9.7109375" style="25" customWidth="1"/>
    <col min="8459" max="8459" width="10.28515625" style="25" customWidth="1"/>
    <col min="8460" max="8461" width="9.7109375" style="25" customWidth="1"/>
    <col min="8462" max="8462" width="9.28515625" style="25" customWidth="1"/>
    <col min="8463" max="8463" width="9.42578125" style="25" customWidth="1"/>
    <col min="8464" max="8464" width="10.140625" style="25" customWidth="1"/>
    <col min="8465" max="8465" width="10.28515625" style="25" customWidth="1"/>
    <col min="8466" max="8467" width="9.140625" style="25"/>
    <col min="8468" max="8468" width="9.85546875" style="25" customWidth="1"/>
    <col min="8469" max="8470" width="9.140625" style="25"/>
    <col min="8471" max="8471" width="9.85546875" style="25" customWidth="1"/>
    <col min="8472" max="8704" width="9.140625" style="25"/>
    <col min="8705" max="8705" width="2.140625" style="25" customWidth="1"/>
    <col min="8706" max="8706" width="17.28515625" style="25" customWidth="1"/>
    <col min="8707" max="8707" width="7.140625" style="25" customWidth="1"/>
    <col min="8708" max="8708" width="12.28515625" style="25" customWidth="1"/>
    <col min="8709" max="8709" width="10.7109375" style="25" customWidth="1"/>
    <col min="8710" max="8710" width="9.85546875" style="25" customWidth="1"/>
    <col min="8711" max="8711" width="9.28515625" style="25" customWidth="1"/>
    <col min="8712" max="8712" width="10.42578125" style="25" customWidth="1"/>
    <col min="8713" max="8713" width="9.85546875" style="25" customWidth="1"/>
    <col min="8714" max="8714" width="9.7109375" style="25" customWidth="1"/>
    <col min="8715" max="8715" width="10.28515625" style="25" customWidth="1"/>
    <col min="8716" max="8717" width="9.7109375" style="25" customWidth="1"/>
    <col min="8718" max="8718" width="9.28515625" style="25" customWidth="1"/>
    <col min="8719" max="8719" width="9.42578125" style="25" customWidth="1"/>
    <col min="8720" max="8720" width="10.140625" style="25" customWidth="1"/>
    <col min="8721" max="8721" width="10.28515625" style="25" customWidth="1"/>
    <col min="8722" max="8723" width="9.140625" style="25"/>
    <col min="8724" max="8724" width="9.85546875" style="25" customWidth="1"/>
    <col min="8725" max="8726" width="9.140625" style="25"/>
    <col min="8727" max="8727" width="9.85546875" style="25" customWidth="1"/>
    <col min="8728" max="8960" width="9.140625" style="25"/>
    <col min="8961" max="8961" width="2.140625" style="25" customWidth="1"/>
    <col min="8962" max="8962" width="17.28515625" style="25" customWidth="1"/>
    <col min="8963" max="8963" width="7.140625" style="25" customWidth="1"/>
    <col min="8964" max="8964" width="12.28515625" style="25" customWidth="1"/>
    <col min="8965" max="8965" width="10.7109375" style="25" customWidth="1"/>
    <col min="8966" max="8966" width="9.85546875" style="25" customWidth="1"/>
    <col min="8967" max="8967" width="9.28515625" style="25" customWidth="1"/>
    <col min="8968" max="8968" width="10.42578125" style="25" customWidth="1"/>
    <col min="8969" max="8969" width="9.85546875" style="25" customWidth="1"/>
    <col min="8970" max="8970" width="9.7109375" style="25" customWidth="1"/>
    <col min="8971" max="8971" width="10.28515625" style="25" customWidth="1"/>
    <col min="8972" max="8973" width="9.7109375" style="25" customWidth="1"/>
    <col min="8974" max="8974" width="9.28515625" style="25" customWidth="1"/>
    <col min="8975" max="8975" width="9.42578125" style="25" customWidth="1"/>
    <col min="8976" max="8976" width="10.140625" style="25" customWidth="1"/>
    <col min="8977" max="8977" width="10.28515625" style="25" customWidth="1"/>
    <col min="8978" max="8979" width="9.140625" style="25"/>
    <col min="8980" max="8980" width="9.85546875" style="25" customWidth="1"/>
    <col min="8981" max="8982" width="9.140625" style="25"/>
    <col min="8983" max="8983" width="9.85546875" style="25" customWidth="1"/>
    <col min="8984" max="9216" width="9.140625" style="25"/>
    <col min="9217" max="9217" width="2.140625" style="25" customWidth="1"/>
    <col min="9218" max="9218" width="17.28515625" style="25" customWidth="1"/>
    <col min="9219" max="9219" width="7.140625" style="25" customWidth="1"/>
    <col min="9220" max="9220" width="12.28515625" style="25" customWidth="1"/>
    <col min="9221" max="9221" width="10.7109375" style="25" customWidth="1"/>
    <col min="9222" max="9222" width="9.85546875" style="25" customWidth="1"/>
    <col min="9223" max="9223" width="9.28515625" style="25" customWidth="1"/>
    <col min="9224" max="9224" width="10.42578125" style="25" customWidth="1"/>
    <col min="9225" max="9225" width="9.85546875" style="25" customWidth="1"/>
    <col min="9226" max="9226" width="9.7109375" style="25" customWidth="1"/>
    <col min="9227" max="9227" width="10.28515625" style="25" customWidth="1"/>
    <col min="9228" max="9229" width="9.7109375" style="25" customWidth="1"/>
    <col min="9230" max="9230" width="9.28515625" style="25" customWidth="1"/>
    <col min="9231" max="9231" width="9.42578125" style="25" customWidth="1"/>
    <col min="9232" max="9232" width="10.140625" style="25" customWidth="1"/>
    <col min="9233" max="9233" width="10.28515625" style="25" customWidth="1"/>
    <col min="9234" max="9235" width="9.140625" style="25"/>
    <col min="9236" max="9236" width="9.85546875" style="25" customWidth="1"/>
    <col min="9237" max="9238" width="9.140625" style="25"/>
    <col min="9239" max="9239" width="9.85546875" style="25" customWidth="1"/>
    <col min="9240" max="9472" width="9.140625" style="25"/>
    <col min="9473" max="9473" width="2.140625" style="25" customWidth="1"/>
    <col min="9474" max="9474" width="17.28515625" style="25" customWidth="1"/>
    <col min="9475" max="9475" width="7.140625" style="25" customWidth="1"/>
    <col min="9476" max="9476" width="12.28515625" style="25" customWidth="1"/>
    <col min="9477" max="9477" width="10.7109375" style="25" customWidth="1"/>
    <col min="9478" max="9478" width="9.85546875" style="25" customWidth="1"/>
    <col min="9479" max="9479" width="9.28515625" style="25" customWidth="1"/>
    <col min="9480" max="9480" width="10.42578125" style="25" customWidth="1"/>
    <col min="9481" max="9481" width="9.85546875" style="25" customWidth="1"/>
    <col min="9482" max="9482" width="9.7109375" style="25" customWidth="1"/>
    <col min="9483" max="9483" width="10.28515625" style="25" customWidth="1"/>
    <col min="9484" max="9485" width="9.7109375" style="25" customWidth="1"/>
    <col min="9486" max="9486" width="9.28515625" style="25" customWidth="1"/>
    <col min="9487" max="9487" width="9.42578125" style="25" customWidth="1"/>
    <col min="9488" max="9488" width="10.140625" style="25" customWidth="1"/>
    <col min="9489" max="9489" width="10.28515625" style="25" customWidth="1"/>
    <col min="9490" max="9491" width="9.140625" style="25"/>
    <col min="9492" max="9492" width="9.85546875" style="25" customWidth="1"/>
    <col min="9493" max="9494" width="9.140625" style="25"/>
    <col min="9495" max="9495" width="9.85546875" style="25" customWidth="1"/>
    <col min="9496" max="9728" width="9.140625" style="25"/>
    <col min="9729" max="9729" width="2.140625" style="25" customWidth="1"/>
    <col min="9730" max="9730" width="17.28515625" style="25" customWidth="1"/>
    <col min="9731" max="9731" width="7.140625" style="25" customWidth="1"/>
    <col min="9732" max="9732" width="12.28515625" style="25" customWidth="1"/>
    <col min="9733" max="9733" width="10.7109375" style="25" customWidth="1"/>
    <col min="9734" max="9734" width="9.85546875" style="25" customWidth="1"/>
    <col min="9735" max="9735" width="9.28515625" style="25" customWidth="1"/>
    <col min="9736" max="9736" width="10.42578125" style="25" customWidth="1"/>
    <col min="9737" max="9737" width="9.85546875" style="25" customWidth="1"/>
    <col min="9738" max="9738" width="9.7109375" style="25" customWidth="1"/>
    <col min="9739" max="9739" width="10.28515625" style="25" customWidth="1"/>
    <col min="9740" max="9741" width="9.7109375" style="25" customWidth="1"/>
    <col min="9742" max="9742" width="9.28515625" style="25" customWidth="1"/>
    <col min="9743" max="9743" width="9.42578125" style="25" customWidth="1"/>
    <col min="9744" max="9744" width="10.140625" style="25" customWidth="1"/>
    <col min="9745" max="9745" width="10.28515625" style="25" customWidth="1"/>
    <col min="9746" max="9747" width="9.140625" style="25"/>
    <col min="9748" max="9748" width="9.85546875" style="25" customWidth="1"/>
    <col min="9749" max="9750" width="9.140625" style="25"/>
    <col min="9751" max="9751" width="9.85546875" style="25" customWidth="1"/>
    <col min="9752" max="9984" width="9.140625" style="25"/>
    <col min="9985" max="9985" width="2.140625" style="25" customWidth="1"/>
    <col min="9986" max="9986" width="17.28515625" style="25" customWidth="1"/>
    <col min="9987" max="9987" width="7.140625" style="25" customWidth="1"/>
    <col min="9988" max="9988" width="12.28515625" style="25" customWidth="1"/>
    <col min="9989" max="9989" width="10.7109375" style="25" customWidth="1"/>
    <col min="9990" max="9990" width="9.85546875" style="25" customWidth="1"/>
    <col min="9991" max="9991" width="9.28515625" style="25" customWidth="1"/>
    <col min="9992" max="9992" width="10.42578125" style="25" customWidth="1"/>
    <col min="9993" max="9993" width="9.85546875" style="25" customWidth="1"/>
    <col min="9994" max="9994" width="9.7109375" style="25" customWidth="1"/>
    <col min="9995" max="9995" width="10.28515625" style="25" customWidth="1"/>
    <col min="9996" max="9997" width="9.7109375" style="25" customWidth="1"/>
    <col min="9998" max="9998" width="9.28515625" style="25" customWidth="1"/>
    <col min="9999" max="9999" width="9.42578125" style="25" customWidth="1"/>
    <col min="10000" max="10000" width="10.140625" style="25" customWidth="1"/>
    <col min="10001" max="10001" width="10.28515625" style="25" customWidth="1"/>
    <col min="10002" max="10003" width="9.140625" style="25"/>
    <col min="10004" max="10004" width="9.85546875" style="25" customWidth="1"/>
    <col min="10005" max="10006" width="9.140625" style="25"/>
    <col min="10007" max="10007" width="9.85546875" style="25" customWidth="1"/>
    <col min="10008" max="10240" width="9.140625" style="25"/>
    <col min="10241" max="10241" width="2.140625" style="25" customWidth="1"/>
    <col min="10242" max="10242" width="17.28515625" style="25" customWidth="1"/>
    <col min="10243" max="10243" width="7.140625" style="25" customWidth="1"/>
    <col min="10244" max="10244" width="12.28515625" style="25" customWidth="1"/>
    <col min="10245" max="10245" width="10.7109375" style="25" customWidth="1"/>
    <col min="10246" max="10246" width="9.85546875" style="25" customWidth="1"/>
    <col min="10247" max="10247" width="9.28515625" style="25" customWidth="1"/>
    <col min="10248" max="10248" width="10.42578125" style="25" customWidth="1"/>
    <col min="10249" max="10249" width="9.85546875" style="25" customWidth="1"/>
    <col min="10250" max="10250" width="9.7109375" style="25" customWidth="1"/>
    <col min="10251" max="10251" width="10.28515625" style="25" customWidth="1"/>
    <col min="10252" max="10253" width="9.7109375" style="25" customWidth="1"/>
    <col min="10254" max="10254" width="9.28515625" style="25" customWidth="1"/>
    <col min="10255" max="10255" width="9.42578125" style="25" customWidth="1"/>
    <col min="10256" max="10256" width="10.140625" style="25" customWidth="1"/>
    <col min="10257" max="10257" width="10.28515625" style="25" customWidth="1"/>
    <col min="10258" max="10259" width="9.140625" style="25"/>
    <col min="10260" max="10260" width="9.85546875" style="25" customWidth="1"/>
    <col min="10261" max="10262" width="9.140625" style="25"/>
    <col min="10263" max="10263" width="9.85546875" style="25" customWidth="1"/>
    <col min="10264" max="10496" width="9.140625" style="25"/>
    <col min="10497" max="10497" width="2.140625" style="25" customWidth="1"/>
    <col min="10498" max="10498" width="17.28515625" style="25" customWidth="1"/>
    <col min="10499" max="10499" width="7.140625" style="25" customWidth="1"/>
    <col min="10500" max="10500" width="12.28515625" style="25" customWidth="1"/>
    <col min="10501" max="10501" width="10.7109375" style="25" customWidth="1"/>
    <col min="10502" max="10502" width="9.85546875" style="25" customWidth="1"/>
    <col min="10503" max="10503" width="9.28515625" style="25" customWidth="1"/>
    <col min="10504" max="10504" width="10.42578125" style="25" customWidth="1"/>
    <col min="10505" max="10505" width="9.85546875" style="25" customWidth="1"/>
    <col min="10506" max="10506" width="9.7109375" style="25" customWidth="1"/>
    <col min="10507" max="10507" width="10.28515625" style="25" customWidth="1"/>
    <col min="10508" max="10509" width="9.7109375" style="25" customWidth="1"/>
    <col min="10510" max="10510" width="9.28515625" style="25" customWidth="1"/>
    <col min="10511" max="10511" width="9.42578125" style="25" customWidth="1"/>
    <col min="10512" max="10512" width="10.140625" style="25" customWidth="1"/>
    <col min="10513" max="10513" width="10.28515625" style="25" customWidth="1"/>
    <col min="10514" max="10515" width="9.140625" style="25"/>
    <col min="10516" max="10516" width="9.85546875" style="25" customWidth="1"/>
    <col min="10517" max="10518" width="9.140625" style="25"/>
    <col min="10519" max="10519" width="9.85546875" style="25" customWidth="1"/>
    <col min="10520" max="10752" width="9.140625" style="25"/>
    <col min="10753" max="10753" width="2.140625" style="25" customWidth="1"/>
    <col min="10754" max="10754" width="17.28515625" style="25" customWidth="1"/>
    <col min="10755" max="10755" width="7.140625" style="25" customWidth="1"/>
    <col min="10756" max="10756" width="12.28515625" style="25" customWidth="1"/>
    <col min="10757" max="10757" width="10.7109375" style="25" customWidth="1"/>
    <col min="10758" max="10758" width="9.85546875" style="25" customWidth="1"/>
    <col min="10759" max="10759" width="9.28515625" style="25" customWidth="1"/>
    <col min="10760" max="10760" width="10.42578125" style="25" customWidth="1"/>
    <col min="10761" max="10761" width="9.85546875" style="25" customWidth="1"/>
    <col min="10762" max="10762" width="9.7109375" style="25" customWidth="1"/>
    <col min="10763" max="10763" width="10.28515625" style="25" customWidth="1"/>
    <col min="10764" max="10765" width="9.7109375" style="25" customWidth="1"/>
    <col min="10766" max="10766" width="9.28515625" style="25" customWidth="1"/>
    <col min="10767" max="10767" width="9.42578125" style="25" customWidth="1"/>
    <col min="10768" max="10768" width="10.140625" style="25" customWidth="1"/>
    <col min="10769" max="10769" width="10.28515625" style="25" customWidth="1"/>
    <col min="10770" max="10771" width="9.140625" style="25"/>
    <col min="10772" max="10772" width="9.85546875" style="25" customWidth="1"/>
    <col min="10773" max="10774" width="9.140625" style="25"/>
    <col min="10775" max="10775" width="9.85546875" style="25" customWidth="1"/>
    <col min="10776" max="11008" width="9.140625" style="25"/>
    <col min="11009" max="11009" width="2.140625" style="25" customWidth="1"/>
    <col min="11010" max="11010" width="17.28515625" style="25" customWidth="1"/>
    <col min="11011" max="11011" width="7.140625" style="25" customWidth="1"/>
    <col min="11012" max="11012" width="12.28515625" style="25" customWidth="1"/>
    <col min="11013" max="11013" width="10.7109375" style="25" customWidth="1"/>
    <col min="11014" max="11014" width="9.85546875" style="25" customWidth="1"/>
    <col min="11015" max="11015" width="9.28515625" style="25" customWidth="1"/>
    <col min="11016" max="11016" width="10.42578125" style="25" customWidth="1"/>
    <col min="11017" max="11017" width="9.85546875" style="25" customWidth="1"/>
    <col min="11018" max="11018" width="9.7109375" style="25" customWidth="1"/>
    <col min="11019" max="11019" width="10.28515625" style="25" customWidth="1"/>
    <col min="11020" max="11021" width="9.7109375" style="25" customWidth="1"/>
    <col min="11022" max="11022" width="9.28515625" style="25" customWidth="1"/>
    <col min="11023" max="11023" width="9.42578125" style="25" customWidth="1"/>
    <col min="11024" max="11024" width="10.140625" style="25" customWidth="1"/>
    <col min="11025" max="11025" width="10.28515625" style="25" customWidth="1"/>
    <col min="11026" max="11027" width="9.140625" style="25"/>
    <col min="11028" max="11028" width="9.85546875" style="25" customWidth="1"/>
    <col min="11029" max="11030" width="9.140625" style="25"/>
    <col min="11031" max="11031" width="9.85546875" style="25" customWidth="1"/>
    <col min="11032" max="11264" width="9.140625" style="25"/>
    <col min="11265" max="11265" width="2.140625" style="25" customWidth="1"/>
    <col min="11266" max="11266" width="17.28515625" style="25" customWidth="1"/>
    <col min="11267" max="11267" width="7.140625" style="25" customWidth="1"/>
    <col min="11268" max="11268" width="12.28515625" style="25" customWidth="1"/>
    <col min="11269" max="11269" width="10.7109375" style="25" customWidth="1"/>
    <col min="11270" max="11270" width="9.85546875" style="25" customWidth="1"/>
    <col min="11271" max="11271" width="9.28515625" style="25" customWidth="1"/>
    <col min="11272" max="11272" width="10.42578125" style="25" customWidth="1"/>
    <col min="11273" max="11273" width="9.85546875" style="25" customWidth="1"/>
    <col min="11274" max="11274" width="9.7109375" style="25" customWidth="1"/>
    <col min="11275" max="11275" width="10.28515625" style="25" customWidth="1"/>
    <col min="11276" max="11277" width="9.7109375" style="25" customWidth="1"/>
    <col min="11278" max="11278" width="9.28515625" style="25" customWidth="1"/>
    <col min="11279" max="11279" width="9.42578125" style="25" customWidth="1"/>
    <col min="11280" max="11280" width="10.140625" style="25" customWidth="1"/>
    <col min="11281" max="11281" width="10.28515625" style="25" customWidth="1"/>
    <col min="11282" max="11283" width="9.140625" style="25"/>
    <col min="11284" max="11284" width="9.85546875" style="25" customWidth="1"/>
    <col min="11285" max="11286" width="9.140625" style="25"/>
    <col min="11287" max="11287" width="9.85546875" style="25" customWidth="1"/>
    <col min="11288" max="11520" width="9.140625" style="25"/>
    <col min="11521" max="11521" width="2.140625" style="25" customWidth="1"/>
    <col min="11522" max="11522" width="17.28515625" style="25" customWidth="1"/>
    <col min="11523" max="11523" width="7.140625" style="25" customWidth="1"/>
    <col min="11524" max="11524" width="12.28515625" style="25" customWidth="1"/>
    <col min="11525" max="11525" width="10.7109375" style="25" customWidth="1"/>
    <col min="11526" max="11526" width="9.85546875" style="25" customWidth="1"/>
    <col min="11527" max="11527" width="9.28515625" style="25" customWidth="1"/>
    <col min="11528" max="11528" width="10.42578125" style="25" customWidth="1"/>
    <col min="11529" max="11529" width="9.85546875" style="25" customWidth="1"/>
    <col min="11530" max="11530" width="9.7109375" style="25" customWidth="1"/>
    <col min="11531" max="11531" width="10.28515625" style="25" customWidth="1"/>
    <col min="11532" max="11533" width="9.7109375" style="25" customWidth="1"/>
    <col min="11534" max="11534" width="9.28515625" style="25" customWidth="1"/>
    <col min="11535" max="11535" width="9.42578125" style="25" customWidth="1"/>
    <col min="11536" max="11536" width="10.140625" style="25" customWidth="1"/>
    <col min="11537" max="11537" width="10.28515625" style="25" customWidth="1"/>
    <col min="11538" max="11539" width="9.140625" style="25"/>
    <col min="11540" max="11540" width="9.85546875" style="25" customWidth="1"/>
    <col min="11541" max="11542" width="9.140625" style="25"/>
    <col min="11543" max="11543" width="9.85546875" style="25" customWidth="1"/>
    <col min="11544" max="11776" width="9.140625" style="25"/>
    <col min="11777" max="11777" width="2.140625" style="25" customWidth="1"/>
    <col min="11778" max="11778" width="17.28515625" style="25" customWidth="1"/>
    <col min="11779" max="11779" width="7.140625" style="25" customWidth="1"/>
    <col min="11780" max="11780" width="12.28515625" style="25" customWidth="1"/>
    <col min="11781" max="11781" width="10.7109375" style="25" customWidth="1"/>
    <col min="11782" max="11782" width="9.85546875" style="25" customWidth="1"/>
    <col min="11783" max="11783" width="9.28515625" style="25" customWidth="1"/>
    <col min="11784" max="11784" width="10.42578125" style="25" customWidth="1"/>
    <col min="11785" max="11785" width="9.85546875" style="25" customWidth="1"/>
    <col min="11786" max="11786" width="9.7109375" style="25" customWidth="1"/>
    <col min="11787" max="11787" width="10.28515625" style="25" customWidth="1"/>
    <col min="11788" max="11789" width="9.7109375" style="25" customWidth="1"/>
    <col min="11790" max="11790" width="9.28515625" style="25" customWidth="1"/>
    <col min="11791" max="11791" width="9.42578125" style="25" customWidth="1"/>
    <col min="11792" max="11792" width="10.140625" style="25" customWidth="1"/>
    <col min="11793" max="11793" width="10.28515625" style="25" customWidth="1"/>
    <col min="11794" max="11795" width="9.140625" style="25"/>
    <col min="11796" max="11796" width="9.85546875" style="25" customWidth="1"/>
    <col min="11797" max="11798" width="9.140625" style="25"/>
    <col min="11799" max="11799" width="9.85546875" style="25" customWidth="1"/>
    <col min="11800" max="12032" width="9.140625" style="25"/>
    <col min="12033" max="12033" width="2.140625" style="25" customWidth="1"/>
    <col min="12034" max="12034" width="17.28515625" style="25" customWidth="1"/>
    <col min="12035" max="12035" width="7.140625" style="25" customWidth="1"/>
    <col min="12036" max="12036" width="12.28515625" style="25" customWidth="1"/>
    <col min="12037" max="12037" width="10.7109375" style="25" customWidth="1"/>
    <col min="12038" max="12038" width="9.85546875" style="25" customWidth="1"/>
    <col min="12039" max="12039" width="9.28515625" style="25" customWidth="1"/>
    <col min="12040" max="12040" width="10.42578125" style="25" customWidth="1"/>
    <col min="12041" max="12041" width="9.85546875" style="25" customWidth="1"/>
    <col min="12042" max="12042" width="9.7109375" style="25" customWidth="1"/>
    <col min="12043" max="12043" width="10.28515625" style="25" customWidth="1"/>
    <col min="12044" max="12045" width="9.7109375" style="25" customWidth="1"/>
    <col min="12046" max="12046" width="9.28515625" style="25" customWidth="1"/>
    <col min="12047" max="12047" width="9.42578125" style="25" customWidth="1"/>
    <col min="12048" max="12048" width="10.140625" style="25" customWidth="1"/>
    <col min="12049" max="12049" width="10.28515625" style="25" customWidth="1"/>
    <col min="12050" max="12051" width="9.140625" style="25"/>
    <col min="12052" max="12052" width="9.85546875" style="25" customWidth="1"/>
    <col min="12053" max="12054" width="9.140625" style="25"/>
    <col min="12055" max="12055" width="9.85546875" style="25" customWidth="1"/>
    <col min="12056" max="12288" width="9.140625" style="25"/>
    <col min="12289" max="12289" width="2.140625" style="25" customWidth="1"/>
    <col min="12290" max="12290" width="17.28515625" style="25" customWidth="1"/>
    <col min="12291" max="12291" width="7.140625" style="25" customWidth="1"/>
    <col min="12292" max="12292" width="12.28515625" style="25" customWidth="1"/>
    <col min="12293" max="12293" width="10.7109375" style="25" customWidth="1"/>
    <col min="12294" max="12294" width="9.85546875" style="25" customWidth="1"/>
    <col min="12295" max="12295" width="9.28515625" style="25" customWidth="1"/>
    <col min="12296" max="12296" width="10.42578125" style="25" customWidth="1"/>
    <col min="12297" max="12297" width="9.85546875" style="25" customWidth="1"/>
    <col min="12298" max="12298" width="9.7109375" style="25" customWidth="1"/>
    <col min="12299" max="12299" width="10.28515625" style="25" customWidth="1"/>
    <col min="12300" max="12301" width="9.7109375" style="25" customWidth="1"/>
    <col min="12302" max="12302" width="9.28515625" style="25" customWidth="1"/>
    <col min="12303" max="12303" width="9.42578125" style="25" customWidth="1"/>
    <col min="12304" max="12304" width="10.140625" style="25" customWidth="1"/>
    <col min="12305" max="12305" width="10.28515625" style="25" customWidth="1"/>
    <col min="12306" max="12307" width="9.140625" style="25"/>
    <col min="12308" max="12308" width="9.85546875" style="25" customWidth="1"/>
    <col min="12309" max="12310" width="9.140625" style="25"/>
    <col min="12311" max="12311" width="9.85546875" style="25" customWidth="1"/>
    <col min="12312" max="12544" width="9.140625" style="25"/>
    <col min="12545" max="12545" width="2.140625" style="25" customWidth="1"/>
    <col min="12546" max="12546" width="17.28515625" style="25" customWidth="1"/>
    <col min="12547" max="12547" width="7.140625" style="25" customWidth="1"/>
    <col min="12548" max="12548" width="12.28515625" style="25" customWidth="1"/>
    <col min="12549" max="12549" width="10.7109375" style="25" customWidth="1"/>
    <col min="12550" max="12550" width="9.85546875" style="25" customWidth="1"/>
    <col min="12551" max="12551" width="9.28515625" style="25" customWidth="1"/>
    <col min="12552" max="12552" width="10.42578125" style="25" customWidth="1"/>
    <col min="12553" max="12553" width="9.85546875" style="25" customWidth="1"/>
    <col min="12554" max="12554" width="9.7109375" style="25" customWidth="1"/>
    <col min="12555" max="12555" width="10.28515625" style="25" customWidth="1"/>
    <col min="12556" max="12557" width="9.7109375" style="25" customWidth="1"/>
    <col min="12558" max="12558" width="9.28515625" style="25" customWidth="1"/>
    <col min="12559" max="12559" width="9.42578125" style="25" customWidth="1"/>
    <col min="12560" max="12560" width="10.140625" style="25" customWidth="1"/>
    <col min="12561" max="12561" width="10.28515625" style="25" customWidth="1"/>
    <col min="12562" max="12563" width="9.140625" style="25"/>
    <col min="12564" max="12564" width="9.85546875" style="25" customWidth="1"/>
    <col min="12565" max="12566" width="9.140625" style="25"/>
    <col min="12567" max="12567" width="9.85546875" style="25" customWidth="1"/>
    <col min="12568" max="12800" width="9.140625" style="25"/>
    <col min="12801" max="12801" width="2.140625" style="25" customWidth="1"/>
    <col min="12802" max="12802" width="17.28515625" style="25" customWidth="1"/>
    <col min="12803" max="12803" width="7.140625" style="25" customWidth="1"/>
    <col min="12804" max="12804" width="12.28515625" style="25" customWidth="1"/>
    <col min="12805" max="12805" width="10.7109375" style="25" customWidth="1"/>
    <col min="12806" max="12806" width="9.85546875" style="25" customWidth="1"/>
    <col min="12807" max="12807" width="9.28515625" style="25" customWidth="1"/>
    <col min="12808" max="12808" width="10.42578125" style="25" customWidth="1"/>
    <col min="12809" max="12809" width="9.85546875" style="25" customWidth="1"/>
    <col min="12810" max="12810" width="9.7109375" style="25" customWidth="1"/>
    <col min="12811" max="12811" width="10.28515625" style="25" customWidth="1"/>
    <col min="12812" max="12813" width="9.7109375" style="25" customWidth="1"/>
    <col min="12814" max="12814" width="9.28515625" style="25" customWidth="1"/>
    <col min="12815" max="12815" width="9.42578125" style="25" customWidth="1"/>
    <col min="12816" max="12816" width="10.140625" style="25" customWidth="1"/>
    <col min="12817" max="12817" width="10.28515625" style="25" customWidth="1"/>
    <col min="12818" max="12819" width="9.140625" style="25"/>
    <col min="12820" max="12820" width="9.85546875" style="25" customWidth="1"/>
    <col min="12821" max="12822" width="9.140625" style="25"/>
    <col min="12823" max="12823" width="9.85546875" style="25" customWidth="1"/>
    <col min="12824" max="13056" width="9.140625" style="25"/>
    <col min="13057" max="13057" width="2.140625" style="25" customWidth="1"/>
    <col min="13058" max="13058" width="17.28515625" style="25" customWidth="1"/>
    <col min="13059" max="13059" width="7.140625" style="25" customWidth="1"/>
    <col min="13060" max="13060" width="12.28515625" style="25" customWidth="1"/>
    <col min="13061" max="13061" width="10.7109375" style="25" customWidth="1"/>
    <col min="13062" max="13062" width="9.85546875" style="25" customWidth="1"/>
    <col min="13063" max="13063" width="9.28515625" style="25" customWidth="1"/>
    <col min="13064" max="13064" width="10.42578125" style="25" customWidth="1"/>
    <col min="13065" max="13065" width="9.85546875" style="25" customWidth="1"/>
    <col min="13066" max="13066" width="9.7109375" style="25" customWidth="1"/>
    <col min="13067" max="13067" width="10.28515625" style="25" customWidth="1"/>
    <col min="13068" max="13069" width="9.7109375" style="25" customWidth="1"/>
    <col min="13070" max="13070" width="9.28515625" style="25" customWidth="1"/>
    <col min="13071" max="13071" width="9.42578125" style="25" customWidth="1"/>
    <col min="13072" max="13072" width="10.140625" style="25" customWidth="1"/>
    <col min="13073" max="13073" width="10.28515625" style="25" customWidth="1"/>
    <col min="13074" max="13075" width="9.140625" style="25"/>
    <col min="13076" max="13076" width="9.85546875" style="25" customWidth="1"/>
    <col min="13077" max="13078" width="9.140625" style="25"/>
    <col min="13079" max="13079" width="9.85546875" style="25" customWidth="1"/>
    <col min="13080" max="13312" width="9.140625" style="25"/>
    <col min="13313" max="13313" width="2.140625" style="25" customWidth="1"/>
    <col min="13314" max="13314" width="17.28515625" style="25" customWidth="1"/>
    <col min="13315" max="13315" width="7.140625" style="25" customWidth="1"/>
    <col min="13316" max="13316" width="12.28515625" style="25" customWidth="1"/>
    <col min="13317" max="13317" width="10.7109375" style="25" customWidth="1"/>
    <col min="13318" max="13318" width="9.85546875" style="25" customWidth="1"/>
    <col min="13319" max="13319" width="9.28515625" style="25" customWidth="1"/>
    <col min="13320" max="13320" width="10.42578125" style="25" customWidth="1"/>
    <col min="13321" max="13321" width="9.85546875" style="25" customWidth="1"/>
    <col min="13322" max="13322" width="9.7109375" style="25" customWidth="1"/>
    <col min="13323" max="13323" width="10.28515625" style="25" customWidth="1"/>
    <col min="13324" max="13325" width="9.7109375" style="25" customWidth="1"/>
    <col min="13326" max="13326" width="9.28515625" style="25" customWidth="1"/>
    <col min="13327" max="13327" width="9.42578125" style="25" customWidth="1"/>
    <col min="13328" max="13328" width="10.140625" style="25" customWidth="1"/>
    <col min="13329" max="13329" width="10.28515625" style="25" customWidth="1"/>
    <col min="13330" max="13331" width="9.140625" style="25"/>
    <col min="13332" max="13332" width="9.85546875" style="25" customWidth="1"/>
    <col min="13333" max="13334" width="9.140625" style="25"/>
    <col min="13335" max="13335" width="9.85546875" style="25" customWidth="1"/>
    <col min="13336" max="13568" width="9.140625" style="25"/>
    <col min="13569" max="13569" width="2.140625" style="25" customWidth="1"/>
    <col min="13570" max="13570" width="17.28515625" style="25" customWidth="1"/>
    <col min="13571" max="13571" width="7.140625" style="25" customWidth="1"/>
    <col min="13572" max="13572" width="12.28515625" style="25" customWidth="1"/>
    <col min="13573" max="13573" width="10.7109375" style="25" customWidth="1"/>
    <col min="13574" max="13574" width="9.85546875" style="25" customWidth="1"/>
    <col min="13575" max="13575" width="9.28515625" style="25" customWidth="1"/>
    <col min="13576" max="13576" width="10.42578125" style="25" customWidth="1"/>
    <col min="13577" max="13577" width="9.85546875" style="25" customWidth="1"/>
    <col min="13578" max="13578" width="9.7109375" style="25" customWidth="1"/>
    <col min="13579" max="13579" width="10.28515625" style="25" customWidth="1"/>
    <col min="13580" max="13581" width="9.7109375" style="25" customWidth="1"/>
    <col min="13582" max="13582" width="9.28515625" style="25" customWidth="1"/>
    <col min="13583" max="13583" width="9.42578125" style="25" customWidth="1"/>
    <col min="13584" max="13584" width="10.140625" style="25" customWidth="1"/>
    <col min="13585" max="13585" width="10.28515625" style="25" customWidth="1"/>
    <col min="13586" max="13587" width="9.140625" style="25"/>
    <col min="13588" max="13588" width="9.85546875" style="25" customWidth="1"/>
    <col min="13589" max="13590" width="9.140625" style="25"/>
    <col min="13591" max="13591" width="9.85546875" style="25" customWidth="1"/>
    <col min="13592" max="13824" width="9.140625" style="25"/>
    <col min="13825" max="13825" width="2.140625" style="25" customWidth="1"/>
    <col min="13826" max="13826" width="17.28515625" style="25" customWidth="1"/>
    <col min="13827" max="13827" width="7.140625" style="25" customWidth="1"/>
    <col min="13828" max="13828" width="12.28515625" style="25" customWidth="1"/>
    <col min="13829" max="13829" width="10.7109375" style="25" customWidth="1"/>
    <col min="13830" max="13830" width="9.85546875" style="25" customWidth="1"/>
    <col min="13831" max="13831" width="9.28515625" style="25" customWidth="1"/>
    <col min="13832" max="13832" width="10.42578125" style="25" customWidth="1"/>
    <col min="13833" max="13833" width="9.85546875" style="25" customWidth="1"/>
    <col min="13834" max="13834" width="9.7109375" style="25" customWidth="1"/>
    <col min="13835" max="13835" width="10.28515625" style="25" customWidth="1"/>
    <col min="13836" max="13837" width="9.7109375" style="25" customWidth="1"/>
    <col min="13838" max="13838" width="9.28515625" style="25" customWidth="1"/>
    <col min="13839" max="13839" width="9.42578125" style="25" customWidth="1"/>
    <col min="13840" max="13840" width="10.140625" style="25" customWidth="1"/>
    <col min="13841" max="13841" width="10.28515625" style="25" customWidth="1"/>
    <col min="13842" max="13843" width="9.140625" style="25"/>
    <col min="13844" max="13844" width="9.85546875" style="25" customWidth="1"/>
    <col min="13845" max="13846" width="9.140625" style="25"/>
    <col min="13847" max="13847" width="9.85546875" style="25" customWidth="1"/>
    <col min="13848" max="14080" width="9.140625" style="25"/>
    <col min="14081" max="14081" width="2.140625" style="25" customWidth="1"/>
    <col min="14082" max="14082" width="17.28515625" style="25" customWidth="1"/>
    <col min="14083" max="14083" width="7.140625" style="25" customWidth="1"/>
    <col min="14084" max="14084" width="12.28515625" style="25" customWidth="1"/>
    <col min="14085" max="14085" width="10.7109375" style="25" customWidth="1"/>
    <col min="14086" max="14086" width="9.85546875" style="25" customWidth="1"/>
    <col min="14087" max="14087" width="9.28515625" style="25" customWidth="1"/>
    <col min="14088" max="14088" width="10.42578125" style="25" customWidth="1"/>
    <col min="14089" max="14089" width="9.85546875" style="25" customWidth="1"/>
    <col min="14090" max="14090" width="9.7109375" style="25" customWidth="1"/>
    <col min="14091" max="14091" width="10.28515625" style="25" customWidth="1"/>
    <col min="14092" max="14093" width="9.7109375" style="25" customWidth="1"/>
    <col min="14094" max="14094" width="9.28515625" style="25" customWidth="1"/>
    <col min="14095" max="14095" width="9.42578125" style="25" customWidth="1"/>
    <col min="14096" max="14096" width="10.140625" style="25" customWidth="1"/>
    <col min="14097" max="14097" width="10.28515625" style="25" customWidth="1"/>
    <col min="14098" max="14099" width="9.140625" style="25"/>
    <col min="14100" max="14100" width="9.85546875" style="25" customWidth="1"/>
    <col min="14101" max="14102" width="9.140625" style="25"/>
    <col min="14103" max="14103" width="9.85546875" style="25" customWidth="1"/>
    <col min="14104" max="14336" width="9.140625" style="25"/>
    <col min="14337" max="14337" width="2.140625" style="25" customWidth="1"/>
    <col min="14338" max="14338" width="17.28515625" style="25" customWidth="1"/>
    <col min="14339" max="14339" width="7.140625" style="25" customWidth="1"/>
    <col min="14340" max="14340" width="12.28515625" style="25" customWidth="1"/>
    <col min="14341" max="14341" width="10.7109375" style="25" customWidth="1"/>
    <col min="14342" max="14342" width="9.85546875" style="25" customWidth="1"/>
    <col min="14343" max="14343" width="9.28515625" style="25" customWidth="1"/>
    <col min="14344" max="14344" width="10.42578125" style="25" customWidth="1"/>
    <col min="14345" max="14345" width="9.85546875" style="25" customWidth="1"/>
    <col min="14346" max="14346" width="9.7109375" style="25" customWidth="1"/>
    <col min="14347" max="14347" width="10.28515625" style="25" customWidth="1"/>
    <col min="14348" max="14349" width="9.7109375" style="25" customWidth="1"/>
    <col min="14350" max="14350" width="9.28515625" style="25" customWidth="1"/>
    <col min="14351" max="14351" width="9.42578125" style="25" customWidth="1"/>
    <col min="14352" max="14352" width="10.140625" style="25" customWidth="1"/>
    <col min="14353" max="14353" width="10.28515625" style="25" customWidth="1"/>
    <col min="14354" max="14355" width="9.140625" style="25"/>
    <col min="14356" max="14356" width="9.85546875" style="25" customWidth="1"/>
    <col min="14357" max="14358" width="9.140625" style="25"/>
    <col min="14359" max="14359" width="9.85546875" style="25" customWidth="1"/>
    <col min="14360" max="14592" width="9.140625" style="25"/>
    <col min="14593" max="14593" width="2.140625" style="25" customWidth="1"/>
    <col min="14594" max="14594" width="17.28515625" style="25" customWidth="1"/>
    <col min="14595" max="14595" width="7.140625" style="25" customWidth="1"/>
    <col min="14596" max="14596" width="12.28515625" style="25" customWidth="1"/>
    <col min="14597" max="14597" width="10.7109375" style="25" customWidth="1"/>
    <col min="14598" max="14598" width="9.85546875" style="25" customWidth="1"/>
    <col min="14599" max="14599" width="9.28515625" style="25" customWidth="1"/>
    <col min="14600" max="14600" width="10.42578125" style="25" customWidth="1"/>
    <col min="14601" max="14601" width="9.85546875" style="25" customWidth="1"/>
    <col min="14602" max="14602" width="9.7109375" style="25" customWidth="1"/>
    <col min="14603" max="14603" width="10.28515625" style="25" customWidth="1"/>
    <col min="14604" max="14605" width="9.7109375" style="25" customWidth="1"/>
    <col min="14606" max="14606" width="9.28515625" style="25" customWidth="1"/>
    <col min="14607" max="14607" width="9.42578125" style="25" customWidth="1"/>
    <col min="14608" max="14608" width="10.140625" style="25" customWidth="1"/>
    <col min="14609" max="14609" width="10.28515625" style="25" customWidth="1"/>
    <col min="14610" max="14611" width="9.140625" style="25"/>
    <col min="14612" max="14612" width="9.85546875" style="25" customWidth="1"/>
    <col min="14613" max="14614" width="9.140625" style="25"/>
    <col min="14615" max="14615" width="9.85546875" style="25" customWidth="1"/>
    <col min="14616" max="14848" width="9.140625" style="25"/>
    <col min="14849" max="14849" width="2.140625" style="25" customWidth="1"/>
    <col min="14850" max="14850" width="17.28515625" style="25" customWidth="1"/>
    <col min="14851" max="14851" width="7.140625" style="25" customWidth="1"/>
    <col min="14852" max="14852" width="12.28515625" style="25" customWidth="1"/>
    <col min="14853" max="14853" width="10.7109375" style="25" customWidth="1"/>
    <col min="14854" max="14854" width="9.85546875" style="25" customWidth="1"/>
    <col min="14855" max="14855" width="9.28515625" style="25" customWidth="1"/>
    <col min="14856" max="14856" width="10.42578125" style="25" customWidth="1"/>
    <col min="14857" max="14857" width="9.85546875" style="25" customWidth="1"/>
    <col min="14858" max="14858" width="9.7109375" style="25" customWidth="1"/>
    <col min="14859" max="14859" width="10.28515625" style="25" customWidth="1"/>
    <col min="14860" max="14861" width="9.7109375" style="25" customWidth="1"/>
    <col min="14862" max="14862" width="9.28515625" style="25" customWidth="1"/>
    <col min="14863" max="14863" width="9.42578125" style="25" customWidth="1"/>
    <col min="14864" max="14864" width="10.140625" style="25" customWidth="1"/>
    <col min="14865" max="14865" width="10.28515625" style="25" customWidth="1"/>
    <col min="14866" max="14867" width="9.140625" style="25"/>
    <col min="14868" max="14868" width="9.85546875" style="25" customWidth="1"/>
    <col min="14869" max="14870" width="9.140625" style="25"/>
    <col min="14871" max="14871" width="9.85546875" style="25" customWidth="1"/>
    <col min="14872" max="15104" width="9.140625" style="25"/>
    <col min="15105" max="15105" width="2.140625" style="25" customWidth="1"/>
    <col min="15106" max="15106" width="17.28515625" style="25" customWidth="1"/>
    <col min="15107" max="15107" width="7.140625" style="25" customWidth="1"/>
    <col min="15108" max="15108" width="12.28515625" style="25" customWidth="1"/>
    <col min="15109" max="15109" width="10.7109375" style="25" customWidth="1"/>
    <col min="15110" max="15110" width="9.85546875" style="25" customWidth="1"/>
    <col min="15111" max="15111" width="9.28515625" style="25" customWidth="1"/>
    <col min="15112" max="15112" width="10.42578125" style="25" customWidth="1"/>
    <col min="15113" max="15113" width="9.85546875" style="25" customWidth="1"/>
    <col min="15114" max="15114" width="9.7109375" style="25" customWidth="1"/>
    <col min="15115" max="15115" width="10.28515625" style="25" customWidth="1"/>
    <col min="15116" max="15117" width="9.7109375" style="25" customWidth="1"/>
    <col min="15118" max="15118" width="9.28515625" style="25" customWidth="1"/>
    <col min="15119" max="15119" width="9.42578125" style="25" customWidth="1"/>
    <col min="15120" max="15120" width="10.140625" style="25" customWidth="1"/>
    <col min="15121" max="15121" width="10.28515625" style="25" customWidth="1"/>
    <col min="15122" max="15123" width="9.140625" style="25"/>
    <col min="15124" max="15124" width="9.85546875" style="25" customWidth="1"/>
    <col min="15125" max="15126" width="9.140625" style="25"/>
    <col min="15127" max="15127" width="9.85546875" style="25" customWidth="1"/>
    <col min="15128" max="15360" width="9.140625" style="25"/>
    <col min="15361" max="15361" width="2.140625" style="25" customWidth="1"/>
    <col min="15362" max="15362" width="17.28515625" style="25" customWidth="1"/>
    <col min="15363" max="15363" width="7.140625" style="25" customWidth="1"/>
    <col min="15364" max="15364" width="12.28515625" style="25" customWidth="1"/>
    <col min="15365" max="15365" width="10.7109375" style="25" customWidth="1"/>
    <col min="15366" max="15366" width="9.85546875" style="25" customWidth="1"/>
    <col min="15367" max="15367" width="9.28515625" style="25" customWidth="1"/>
    <col min="15368" max="15368" width="10.42578125" style="25" customWidth="1"/>
    <col min="15369" max="15369" width="9.85546875" style="25" customWidth="1"/>
    <col min="15370" max="15370" width="9.7109375" style="25" customWidth="1"/>
    <col min="15371" max="15371" width="10.28515625" style="25" customWidth="1"/>
    <col min="15372" max="15373" width="9.7109375" style="25" customWidth="1"/>
    <col min="15374" max="15374" width="9.28515625" style="25" customWidth="1"/>
    <col min="15375" max="15375" width="9.42578125" style="25" customWidth="1"/>
    <col min="15376" max="15376" width="10.140625" style="25" customWidth="1"/>
    <col min="15377" max="15377" width="10.28515625" style="25" customWidth="1"/>
    <col min="15378" max="15379" width="9.140625" style="25"/>
    <col min="15380" max="15380" width="9.85546875" style="25" customWidth="1"/>
    <col min="15381" max="15382" width="9.140625" style="25"/>
    <col min="15383" max="15383" width="9.85546875" style="25" customWidth="1"/>
    <col min="15384" max="15616" width="9.140625" style="25"/>
    <col min="15617" max="15617" width="2.140625" style="25" customWidth="1"/>
    <col min="15618" max="15618" width="17.28515625" style="25" customWidth="1"/>
    <col min="15619" max="15619" width="7.140625" style="25" customWidth="1"/>
    <col min="15620" max="15620" width="12.28515625" style="25" customWidth="1"/>
    <col min="15621" max="15621" width="10.7109375" style="25" customWidth="1"/>
    <col min="15622" max="15622" width="9.85546875" style="25" customWidth="1"/>
    <col min="15623" max="15623" width="9.28515625" style="25" customWidth="1"/>
    <col min="15624" max="15624" width="10.42578125" style="25" customWidth="1"/>
    <col min="15625" max="15625" width="9.85546875" style="25" customWidth="1"/>
    <col min="15626" max="15626" width="9.7109375" style="25" customWidth="1"/>
    <col min="15627" max="15627" width="10.28515625" style="25" customWidth="1"/>
    <col min="15628" max="15629" width="9.7109375" style="25" customWidth="1"/>
    <col min="15630" max="15630" width="9.28515625" style="25" customWidth="1"/>
    <col min="15631" max="15631" width="9.42578125" style="25" customWidth="1"/>
    <col min="15632" max="15632" width="10.140625" style="25" customWidth="1"/>
    <col min="15633" max="15633" width="10.28515625" style="25" customWidth="1"/>
    <col min="15634" max="15635" width="9.140625" style="25"/>
    <col min="15636" max="15636" width="9.85546875" style="25" customWidth="1"/>
    <col min="15637" max="15638" width="9.140625" style="25"/>
    <col min="15639" max="15639" width="9.85546875" style="25" customWidth="1"/>
    <col min="15640" max="15872" width="9.140625" style="25"/>
    <col min="15873" max="15873" width="2.140625" style="25" customWidth="1"/>
    <col min="15874" max="15874" width="17.28515625" style="25" customWidth="1"/>
    <col min="15875" max="15875" width="7.140625" style="25" customWidth="1"/>
    <col min="15876" max="15876" width="12.28515625" style="25" customWidth="1"/>
    <col min="15877" max="15877" width="10.7109375" style="25" customWidth="1"/>
    <col min="15878" max="15878" width="9.85546875" style="25" customWidth="1"/>
    <col min="15879" max="15879" width="9.28515625" style="25" customWidth="1"/>
    <col min="15880" max="15880" width="10.42578125" style="25" customWidth="1"/>
    <col min="15881" max="15881" width="9.85546875" style="25" customWidth="1"/>
    <col min="15882" max="15882" width="9.7109375" style="25" customWidth="1"/>
    <col min="15883" max="15883" width="10.28515625" style="25" customWidth="1"/>
    <col min="15884" max="15885" width="9.7109375" style="25" customWidth="1"/>
    <col min="15886" max="15886" width="9.28515625" style="25" customWidth="1"/>
    <col min="15887" max="15887" width="9.42578125" style="25" customWidth="1"/>
    <col min="15888" max="15888" width="10.140625" style="25" customWidth="1"/>
    <col min="15889" max="15889" width="10.28515625" style="25" customWidth="1"/>
    <col min="15890" max="15891" width="9.140625" style="25"/>
    <col min="15892" max="15892" width="9.85546875" style="25" customWidth="1"/>
    <col min="15893" max="15894" width="9.140625" style="25"/>
    <col min="15895" max="15895" width="9.85546875" style="25" customWidth="1"/>
    <col min="15896" max="16128" width="9.140625" style="25"/>
    <col min="16129" max="16129" width="2.140625" style="25" customWidth="1"/>
    <col min="16130" max="16130" width="17.28515625" style="25" customWidth="1"/>
    <col min="16131" max="16131" width="7.140625" style="25" customWidth="1"/>
    <col min="16132" max="16132" width="12.28515625" style="25" customWidth="1"/>
    <col min="16133" max="16133" width="10.7109375" style="25" customWidth="1"/>
    <col min="16134" max="16134" width="9.85546875" style="25" customWidth="1"/>
    <col min="16135" max="16135" width="9.28515625" style="25" customWidth="1"/>
    <col min="16136" max="16136" width="10.42578125" style="25" customWidth="1"/>
    <col min="16137" max="16137" width="9.85546875" style="25" customWidth="1"/>
    <col min="16138" max="16138" width="9.7109375" style="25" customWidth="1"/>
    <col min="16139" max="16139" width="10.28515625" style="25" customWidth="1"/>
    <col min="16140" max="16141" width="9.7109375" style="25" customWidth="1"/>
    <col min="16142" max="16142" width="9.28515625" style="25" customWidth="1"/>
    <col min="16143" max="16143" width="9.42578125" style="25" customWidth="1"/>
    <col min="16144" max="16144" width="10.140625" style="25" customWidth="1"/>
    <col min="16145" max="16145" width="10.28515625" style="25" customWidth="1"/>
    <col min="16146" max="16147" width="9.140625" style="25"/>
    <col min="16148" max="16148" width="9.85546875" style="25" customWidth="1"/>
    <col min="16149" max="16150" width="9.140625" style="25"/>
    <col min="16151" max="16151" width="9.85546875" style="25" customWidth="1"/>
    <col min="16152" max="16384" width="9.140625" style="25"/>
  </cols>
  <sheetData>
    <row r="1" spans="1:57" s="13" customFormat="1" ht="11.25" customHeight="1">
      <c r="A1" s="10"/>
      <c r="B1" s="11" t="s">
        <v>715</v>
      </c>
      <c r="C1" s="12"/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0">
        <v>11</v>
      </c>
      <c r="O1" s="10">
        <v>12</v>
      </c>
      <c r="P1" s="10">
        <v>13</v>
      </c>
      <c r="Q1" s="10" t="s">
        <v>716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7" s="13" customFormat="1" ht="11.25" customHeight="1">
      <c r="A2" s="10"/>
      <c r="B2" s="11"/>
      <c r="C2" s="12"/>
      <c r="D2" s="15" t="s">
        <v>717</v>
      </c>
      <c r="E2" s="15" t="s">
        <v>717</v>
      </c>
      <c r="F2" s="15" t="s">
        <v>717</v>
      </c>
      <c r="G2" s="15" t="s">
        <v>717</v>
      </c>
      <c r="H2" s="15" t="s">
        <v>717</v>
      </c>
      <c r="I2" s="15" t="s">
        <v>717</v>
      </c>
      <c r="J2" s="15" t="s">
        <v>717</v>
      </c>
      <c r="K2" s="15" t="s">
        <v>717</v>
      </c>
      <c r="L2" s="15" t="s">
        <v>717</v>
      </c>
      <c r="M2" s="15" t="s">
        <v>717</v>
      </c>
      <c r="N2" s="15" t="s">
        <v>717</v>
      </c>
      <c r="O2" s="15" t="s">
        <v>717</v>
      </c>
      <c r="P2" s="15" t="s">
        <v>717</v>
      </c>
      <c r="Q2" s="10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</row>
    <row r="3" spans="1:57" s="13" customFormat="1" ht="11.25" customHeight="1">
      <c r="A3" s="16"/>
      <c r="B3" s="17" t="s">
        <v>718</v>
      </c>
      <c r="C3" s="14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</row>
    <row r="4" spans="1:57" s="13" customFormat="1" ht="11.25" hidden="1" customHeight="1">
      <c r="A4" s="19" t="s">
        <v>398</v>
      </c>
      <c r="B4" s="20" t="s">
        <v>719</v>
      </c>
      <c r="C4" s="14">
        <f t="shared" ref="C4:C43" si="0">D4</f>
        <v>34790</v>
      </c>
      <c r="D4" s="21">
        <v>34790</v>
      </c>
      <c r="E4" s="21">
        <v>34819</v>
      </c>
      <c r="F4" s="21">
        <f t="shared" ref="F4:P19" si="1">E4+28</f>
        <v>34847</v>
      </c>
      <c r="G4" s="21">
        <f t="shared" si="1"/>
        <v>34875</v>
      </c>
      <c r="H4" s="21">
        <f t="shared" si="1"/>
        <v>34903</v>
      </c>
      <c r="I4" s="21">
        <f t="shared" si="1"/>
        <v>34931</v>
      </c>
      <c r="J4" s="21">
        <f t="shared" si="1"/>
        <v>34959</v>
      </c>
      <c r="K4" s="21">
        <f t="shared" si="1"/>
        <v>34987</v>
      </c>
      <c r="L4" s="21">
        <f t="shared" si="1"/>
        <v>35015</v>
      </c>
      <c r="M4" s="21">
        <f t="shared" si="1"/>
        <v>35043</v>
      </c>
      <c r="N4" s="21">
        <f t="shared" si="1"/>
        <v>35071</v>
      </c>
      <c r="O4" s="21">
        <f t="shared" si="1"/>
        <v>35099</v>
      </c>
      <c r="P4" s="21">
        <f t="shared" si="1"/>
        <v>35127</v>
      </c>
      <c r="Q4" s="21">
        <v>35155</v>
      </c>
    </row>
    <row r="5" spans="1:57" s="13" customFormat="1" ht="11.25" hidden="1" customHeight="1">
      <c r="A5" s="19"/>
      <c r="B5" s="20" t="s">
        <v>720</v>
      </c>
      <c r="C5" s="14">
        <f t="shared" si="0"/>
        <v>35156</v>
      </c>
      <c r="D5" s="21">
        <v>35156</v>
      </c>
      <c r="E5" s="21">
        <v>35183</v>
      </c>
      <c r="F5" s="21">
        <f t="shared" si="1"/>
        <v>35211</v>
      </c>
      <c r="G5" s="21">
        <f t="shared" si="1"/>
        <v>35239</v>
      </c>
      <c r="H5" s="21">
        <f t="shared" si="1"/>
        <v>35267</v>
      </c>
      <c r="I5" s="21">
        <f t="shared" si="1"/>
        <v>35295</v>
      </c>
      <c r="J5" s="21">
        <f t="shared" si="1"/>
        <v>35323</v>
      </c>
      <c r="K5" s="21">
        <f t="shared" si="1"/>
        <v>35351</v>
      </c>
      <c r="L5" s="21">
        <f t="shared" si="1"/>
        <v>35379</v>
      </c>
      <c r="M5" s="21">
        <f t="shared" si="1"/>
        <v>35407</v>
      </c>
      <c r="N5" s="21">
        <f t="shared" si="1"/>
        <v>35435</v>
      </c>
      <c r="O5" s="21">
        <f t="shared" si="1"/>
        <v>35463</v>
      </c>
      <c r="P5" s="21">
        <f t="shared" si="1"/>
        <v>35491</v>
      </c>
      <c r="Q5" s="21">
        <v>35520</v>
      </c>
    </row>
    <row r="6" spans="1:57" s="13" customFormat="1" ht="11.25" hidden="1" customHeight="1">
      <c r="A6" s="19"/>
      <c r="B6" s="20" t="s">
        <v>721</v>
      </c>
      <c r="C6" s="14">
        <f t="shared" si="0"/>
        <v>35521</v>
      </c>
      <c r="D6" s="21">
        <v>35521</v>
      </c>
      <c r="E6" s="21">
        <v>35547</v>
      </c>
      <c r="F6" s="21">
        <f t="shared" si="1"/>
        <v>35575</v>
      </c>
      <c r="G6" s="21">
        <f t="shared" si="1"/>
        <v>35603</v>
      </c>
      <c r="H6" s="21">
        <f t="shared" si="1"/>
        <v>35631</v>
      </c>
      <c r="I6" s="21">
        <f t="shared" si="1"/>
        <v>35659</v>
      </c>
      <c r="J6" s="21">
        <f t="shared" si="1"/>
        <v>35687</v>
      </c>
      <c r="K6" s="21">
        <f t="shared" si="1"/>
        <v>35715</v>
      </c>
      <c r="L6" s="21">
        <f t="shared" si="1"/>
        <v>35743</v>
      </c>
      <c r="M6" s="21">
        <f t="shared" si="1"/>
        <v>35771</v>
      </c>
      <c r="N6" s="21">
        <f t="shared" si="1"/>
        <v>35799</v>
      </c>
      <c r="O6" s="21">
        <f t="shared" si="1"/>
        <v>35827</v>
      </c>
      <c r="P6" s="21">
        <f t="shared" si="1"/>
        <v>35855</v>
      </c>
      <c r="Q6" s="21">
        <v>35885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57" s="13" customFormat="1" ht="11.25" hidden="1" customHeight="1">
      <c r="A7" s="19"/>
      <c r="B7" s="20" t="s">
        <v>722</v>
      </c>
      <c r="C7" s="14">
        <f t="shared" si="0"/>
        <v>35886</v>
      </c>
      <c r="D7" s="21">
        <v>35886</v>
      </c>
      <c r="E7" s="21">
        <v>35918</v>
      </c>
      <c r="F7" s="21">
        <f t="shared" si="1"/>
        <v>35946</v>
      </c>
      <c r="G7" s="21">
        <f t="shared" si="1"/>
        <v>35974</v>
      </c>
      <c r="H7" s="21">
        <f t="shared" si="1"/>
        <v>36002</v>
      </c>
      <c r="I7" s="21">
        <f t="shared" si="1"/>
        <v>36030</v>
      </c>
      <c r="J7" s="21">
        <f t="shared" si="1"/>
        <v>36058</v>
      </c>
      <c r="K7" s="21">
        <f t="shared" si="1"/>
        <v>36086</v>
      </c>
      <c r="L7" s="21">
        <f t="shared" si="1"/>
        <v>36114</v>
      </c>
      <c r="M7" s="21">
        <f t="shared" si="1"/>
        <v>36142</v>
      </c>
      <c r="N7" s="21">
        <f t="shared" si="1"/>
        <v>36170</v>
      </c>
      <c r="O7" s="21">
        <f t="shared" si="1"/>
        <v>36198</v>
      </c>
      <c r="P7" s="21">
        <f t="shared" si="1"/>
        <v>36226</v>
      </c>
      <c r="Q7" s="21">
        <v>36250</v>
      </c>
    </row>
    <row r="8" spans="1:57" s="13" customFormat="1" ht="11.25" hidden="1" customHeight="1">
      <c r="A8" s="19" t="s">
        <v>398</v>
      </c>
      <c r="B8" s="20" t="s">
        <v>723</v>
      </c>
      <c r="C8" s="14">
        <f t="shared" si="0"/>
        <v>36251</v>
      </c>
      <c r="D8" s="21">
        <v>36251</v>
      </c>
      <c r="E8" s="21">
        <v>36282</v>
      </c>
      <c r="F8" s="21">
        <f t="shared" si="1"/>
        <v>36310</v>
      </c>
      <c r="G8" s="21">
        <f t="shared" si="1"/>
        <v>36338</v>
      </c>
      <c r="H8" s="21">
        <f t="shared" si="1"/>
        <v>36366</v>
      </c>
      <c r="I8" s="21">
        <f t="shared" si="1"/>
        <v>36394</v>
      </c>
      <c r="J8" s="21">
        <f t="shared" si="1"/>
        <v>36422</v>
      </c>
      <c r="K8" s="21">
        <f t="shared" si="1"/>
        <v>36450</v>
      </c>
      <c r="L8" s="21">
        <f t="shared" si="1"/>
        <v>36478</v>
      </c>
      <c r="M8" s="21">
        <f t="shared" si="1"/>
        <v>36506</v>
      </c>
      <c r="N8" s="21">
        <f t="shared" si="1"/>
        <v>36534</v>
      </c>
      <c r="O8" s="21">
        <f t="shared" si="1"/>
        <v>36562</v>
      </c>
      <c r="P8" s="21">
        <f t="shared" si="1"/>
        <v>36590</v>
      </c>
      <c r="Q8" s="21">
        <v>36616</v>
      </c>
    </row>
    <row r="9" spans="1:57" s="13" customFormat="1" ht="11.25" hidden="1" customHeight="1">
      <c r="A9" s="19"/>
      <c r="B9" s="20" t="s">
        <v>724</v>
      </c>
      <c r="C9" s="14">
        <f t="shared" si="0"/>
        <v>36617</v>
      </c>
      <c r="D9" s="21">
        <v>36617</v>
      </c>
      <c r="E9" s="21">
        <v>36646</v>
      </c>
      <c r="F9" s="21">
        <f t="shared" si="1"/>
        <v>36674</v>
      </c>
      <c r="G9" s="21">
        <f t="shared" si="1"/>
        <v>36702</v>
      </c>
      <c r="H9" s="21">
        <f t="shared" si="1"/>
        <v>36730</v>
      </c>
      <c r="I9" s="21">
        <f t="shared" si="1"/>
        <v>36758</v>
      </c>
      <c r="J9" s="21">
        <f t="shared" si="1"/>
        <v>36786</v>
      </c>
      <c r="K9" s="21">
        <f t="shared" si="1"/>
        <v>36814</v>
      </c>
      <c r="L9" s="21">
        <f t="shared" si="1"/>
        <v>36842</v>
      </c>
      <c r="M9" s="21">
        <f t="shared" si="1"/>
        <v>36870</v>
      </c>
      <c r="N9" s="21">
        <f t="shared" si="1"/>
        <v>36898</v>
      </c>
      <c r="O9" s="21">
        <f t="shared" si="1"/>
        <v>36926</v>
      </c>
      <c r="P9" s="21">
        <f t="shared" si="1"/>
        <v>36954</v>
      </c>
      <c r="Q9" s="21">
        <v>36981</v>
      </c>
    </row>
    <row r="10" spans="1:57" s="13" customFormat="1" ht="11.25" hidden="1" customHeight="1">
      <c r="A10" s="19"/>
      <c r="B10" s="20" t="s">
        <v>725</v>
      </c>
      <c r="C10" s="14">
        <f t="shared" si="0"/>
        <v>36982</v>
      </c>
      <c r="D10" s="21">
        <v>36982</v>
      </c>
      <c r="E10" s="21">
        <v>37010</v>
      </c>
      <c r="F10" s="21">
        <f t="shared" si="1"/>
        <v>37038</v>
      </c>
      <c r="G10" s="21">
        <f t="shared" si="1"/>
        <v>37066</v>
      </c>
      <c r="H10" s="21">
        <f t="shared" si="1"/>
        <v>37094</v>
      </c>
      <c r="I10" s="21">
        <f t="shared" si="1"/>
        <v>37122</v>
      </c>
      <c r="J10" s="21">
        <f t="shared" si="1"/>
        <v>37150</v>
      </c>
      <c r="K10" s="21">
        <f t="shared" si="1"/>
        <v>37178</v>
      </c>
      <c r="L10" s="21">
        <f t="shared" si="1"/>
        <v>37206</v>
      </c>
      <c r="M10" s="21">
        <f t="shared" si="1"/>
        <v>37234</v>
      </c>
      <c r="N10" s="21">
        <f t="shared" si="1"/>
        <v>37262</v>
      </c>
      <c r="O10" s="21">
        <f t="shared" si="1"/>
        <v>37290</v>
      </c>
      <c r="P10" s="21">
        <f t="shared" si="1"/>
        <v>37318</v>
      </c>
      <c r="Q10" s="21">
        <v>37346</v>
      </c>
    </row>
    <row r="11" spans="1:57" s="13" customFormat="1" ht="11.25" hidden="1" customHeight="1">
      <c r="A11" s="19"/>
      <c r="B11" s="20" t="s">
        <v>726</v>
      </c>
      <c r="C11" s="14">
        <f t="shared" si="0"/>
        <v>37347</v>
      </c>
      <c r="D11" s="21">
        <v>37347</v>
      </c>
      <c r="E11" s="21">
        <v>37374</v>
      </c>
      <c r="F11" s="21">
        <f t="shared" si="1"/>
        <v>37402</v>
      </c>
      <c r="G11" s="21">
        <f t="shared" si="1"/>
        <v>37430</v>
      </c>
      <c r="H11" s="21">
        <f t="shared" si="1"/>
        <v>37458</v>
      </c>
      <c r="I11" s="21">
        <f t="shared" si="1"/>
        <v>37486</v>
      </c>
      <c r="J11" s="21">
        <f t="shared" si="1"/>
        <v>37514</v>
      </c>
      <c r="K11" s="21">
        <f t="shared" si="1"/>
        <v>37542</v>
      </c>
      <c r="L11" s="21">
        <f t="shared" si="1"/>
        <v>37570</v>
      </c>
      <c r="M11" s="21">
        <f t="shared" si="1"/>
        <v>37598</v>
      </c>
      <c r="N11" s="21">
        <f t="shared" si="1"/>
        <v>37626</v>
      </c>
      <c r="O11" s="21">
        <f t="shared" si="1"/>
        <v>37654</v>
      </c>
      <c r="P11" s="21">
        <f t="shared" si="1"/>
        <v>37682</v>
      </c>
      <c r="Q11" s="21">
        <v>37711</v>
      </c>
    </row>
    <row r="12" spans="1:57" s="13" customFormat="1" ht="11.25" hidden="1" customHeight="1">
      <c r="A12" s="19" t="s">
        <v>398</v>
      </c>
      <c r="B12" s="20" t="s">
        <v>727</v>
      </c>
      <c r="C12" s="14">
        <f t="shared" si="0"/>
        <v>37712</v>
      </c>
      <c r="D12" s="21">
        <v>37712</v>
      </c>
      <c r="E12" s="21">
        <v>37738</v>
      </c>
      <c r="F12" s="21">
        <f t="shared" si="1"/>
        <v>37766</v>
      </c>
      <c r="G12" s="21">
        <f t="shared" si="1"/>
        <v>37794</v>
      </c>
      <c r="H12" s="21">
        <f t="shared" si="1"/>
        <v>37822</v>
      </c>
      <c r="I12" s="21">
        <f t="shared" si="1"/>
        <v>37850</v>
      </c>
      <c r="J12" s="21">
        <f t="shared" si="1"/>
        <v>37878</v>
      </c>
      <c r="K12" s="21">
        <f t="shared" si="1"/>
        <v>37906</v>
      </c>
      <c r="L12" s="21">
        <f t="shared" si="1"/>
        <v>37934</v>
      </c>
      <c r="M12" s="21">
        <f t="shared" si="1"/>
        <v>37962</v>
      </c>
      <c r="N12" s="21">
        <f t="shared" si="1"/>
        <v>37990</v>
      </c>
      <c r="O12" s="21">
        <f t="shared" si="1"/>
        <v>38018</v>
      </c>
      <c r="P12" s="21">
        <f t="shared" si="1"/>
        <v>38046</v>
      </c>
      <c r="Q12" s="21">
        <v>38077</v>
      </c>
    </row>
    <row r="13" spans="1:57" s="13" customFormat="1" ht="11.25" hidden="1" customHeight="1">
      <c r="A13" s="19"/>
      <c r="B13" s="20" t="s">
        <v>728</v>
      </c>
      <c r="C13" s="14">
        <f t="shared" si="0"/>
        <v>38078</v>
      </c>
      <c r="D13" s="21">
        <v>38078</v>
      </c>
      <c r="E13" s="21">
        <v>38109</v>
      </c>
      <c r="F13" s="21">
        <f t="shared" si="1"/>
        <v>38137</v>
      </c>
      <c r="G13" s="21">
        <f t="shared" si="1"/>
        <v>38165</v>
      </c>
      <c r="H13" s="21">
        <f t="shared" si="1"/>
        <v>38193</v>
      </c>
      <c r="I13" s="21">
        <f t="shared" si="1"/>
        <v>38221</v>
      </c>
      <c r="J13" s="21">
        <f t="shared" si="1"/>
        <v>38249</v>
      </c>
      <c r="K13" s="21">
        <f t="shared" si="1"/>
        <v>38277</v>
      </c>
      <c r="L13" s="21">
        <f t="shared" si="1"/>
        <v>38305</v>
      </c>
      <c r="M13" s="21">
        <f t="shared" si="1"/>
        <v>38333</v>
      </c>
      <c r="N13" s="21">
        <f t="shared" si="1"/>
        <v>38361</v>
      </c>
      <c r="O13" s="21">
        <f t="shared" si="1"/>
        <v>38389</v>
      </c>
      <c r="P13" s="21">
        <f t="shared" si="1"/>
        <v>38417</v>
      </c>
      <c r="Q13" s="21">
        <v>38442</v>
      </c>
    </row>
    <row r="14" spans="1:57" s="13" customFormat="1" ht="11.25" hidden="1" customHeight="1">
      <c r="A14" s="19"/>
      <c r="B14" s="20" t="s">
        <v>729</v>
      </c>
      <c r="C14" s="14">
        <f t="shared" si="0"/>
        <v>38443</v>
      </c>
      <c r="D14" s="21">
        <v>38443</v>
      </c>
      <c r="E14" s="21">
        <v>38473</v>
      </c>
      <c r="F14" s="21">
        <f t="shared" si="1"/>
        <v>38501</v>
      </c>
      <c r="G14" s="21">
        <f t="shared" si="1"/>
        <v>38529</v>
      </c>
      <c r="H14" s="21">
        <f t="shared" si="1"/>
        <v>38557</v>
      </c>
      <c r="I14" s="21">
        <f t="shared" si="1"/>
        <v>38585</v>
      </c>
      <c r="J14" s="21">
        <f t="shared" si="1"/>
        <v>38613</v>
      </c>
      <c r="K14" s="21">
        <f t="shared" si="1"/>
        <v>38641</v>
      </c>
      <c r="L14" s="21">
        <f t="shared" si="1"/>
        <v>38669</v>
      </c>
      <c r="M14" s="21">
        <f t="shared" si="1"/>
        <v>38697</v>
      </c>
      <c r="N14" s="21">
        <f t="shared" si="1"/>
        <v>38725</v>
      </c>
      <c r="O14" s="21">
        <f t="shared" si="1"/>
        <v>38753</v>
      </c>
      <c r="P14" s="21">
        <f t="shared" si="1"/>
        <v>38781</v>
      </c>
      <c r="Q14" s="21">
        <v>38807</v>
      </c>
    </row>
    <row r="15" spans="1:57" s="13" customFormat="1" ht="11.25" hidden="1" customHeight="1">
      <c r="A15" s="19"/>
      <c r="B15" s="20" t="s">
        <v>730</v>
      </c>
      <c r="C15" s="14">
        <f t="shared" si="0"/>
        <v>38808</v>
      </c>
      <c r="D15" s="21">
        <v>38808</v>
      </c>
      <c r="E15" s="21">
        <v>38837</v>
      </c>
      <c r="F15" s="21">
        <f t="shared" si="1"/>
        <v>38865</v>
      </c>
      <c r="G15" s="21">
        <f t="shared" si="1"/>
        <v>38893</v>
      </c>
      <c r="H15" s="21">
        <f t="shared" si="1"/>
        <v>38921</v>
      </c>
      <c r="I15" s="21">
        <f t="shared" si="1"/>
        <v>38949</v>
      </c>
      <c r="J15" s="21">
        <f t="shared" si="1"/>
        <v>38977</v>
      </c>
      <c r="K15" s="21">
        <f t="shared" si="1"/>
        <v>39005</v>
      </c>
      <c r="L15" s="21">
        <f t="shared" si="1"/>
        <v>39033</v>
      </c>
      <c r="M15" s="21">
        <f t="shared" si="1"/>
        <v>39061</v>
      </c>
      <c r="N15" s="21">
        <f t="shared" si="1"/>
        <v>39089</v>
      </c>
      <c r="O15" s="21">
        <f t="shared" si="1"/>
        <v>39117</v>
      </c>
      <c r="P15" s="21">
        <f t="shared" si="1"/>
        <v>39145</v>
      </c>
      <c r="Q15" s="21">
        <v>39172</v>
      </c>
    </row>
    <row r="16" spans="1:57" s="13" customFormat="1" ht="11.25" hidden="1" customHeight="1">
      <c r="A16" s="19" t="s">
        <v>398</v>
      </c>
      <c r="B16" s="20" t="s">
        <v>731</v>
      </c>
      <c r="C16" s="14">
        <f t="shared" si="0"/>
        <v>39173</v>
      </c>
      <c r="D16" s="21">
        <v>39173</v>
      </c>
      <c r="E16" s="21">
        <v>39201</v>
      </c>
      <c r="F16" s="21">
        <f t="shared" si="1"/>
        <v>39229</v>
      </c>
      <c r="G16" s="21">
        <f t="shared" si="1"/>
        <v>39257</v>
      </c>
      <c r="H16" s="21">
        <f t="shared" si="1"/>
        <v>39285</v>
      </c>
      <c r="I16" s="21">
        <f t="shared" si="1"/>
        <v>39313</v>
      </c>
      <c r="J16" s="21">
        <f t="shared" si="1"/>
        <v>39341</v>
      </c>
      <c r="K16" s="21">
        <f t="shared" si="1"/>
        <v>39369</v>
      </c>
      <c r="L16" s="21">
        <f t="shared" si="1"/>
        <v>39397</v>
      </c>
      <c r="M16" s="21">
        <f t="shared" si="1"/>
        <v>39425</v>
      </c>
      <c r="N16" s="21">
        <f t="shared" si="1"/>
        <v>39453</v>
      </c>
      <c r="O16" s="21">
        <f t="shared" si="1"/>
        <v>39481</v>
      </c>
      <c r="P16" s="21">
        <f t="shared" si="1"/>
        <v>39509</v>
      </c>
      <c r="Q16" s="21">
        <v>39538</v>
      </c>
    </row>
    <row r="17" spans="1:17" s="13" customFormat="1" ht="11.25" hidden="1" customHeight="1">
      <c r="A17" s="19"/>
      <c r="B17" s="20" t="s">
        <v>732</v>
      </c>
      <c r="C17" s="14">
        <f t="shared" si="0"/>
        <v>39539</v>
      </c>
      <c r="D17" s="21">
        <v>39539</v>
      </c>
      <c r="E17" s="21">
        <v>39565</v>
      </c>
      <c r="F17" s="21">
        <f t="shared" si="1"/>
        <v>39593</v>
      </c>
      <c r="G17" s="21">
        <f t="shared" si="1"/>
        <v>39621</v>
      </c>
      <c r="H17" s="21">
        <f t="shared" si="1"/>
        <v>39649</v>
      </c>
      <c r="I17" s="21">
        <f t="shared" si="1"/>
        <v>39677</v>
      </c>
      <c r="J17" s="21">
        <f t="shared" si="1"/>
        <v>39705</v>
      </c>
      <c r="K17" s="21">
        <f t="shared" si="1"/>
        <v>39733</v>
      </c>
      <c r="L17" s="21">
        <f t="shared" si="1"/>
        <v>39761</v>
      </c>
      <c r="M17" s="21">
        <f t="shared" si="1"/>
        <v>39789</v>
      </c>
      <c r="N17" s="21">
        <f t="shared" si="1"/>
        <v>39817</v>
      </c>
      <c r="O17" s="21">
        <f t="shared" si="1"/>
        <v>39845</v>
      </c>
      <c r="P17" s="21">
        <f t="shared" si="1"/>
        <v>39873</v>
      </c>
      <c r="Q17" s="21">
        <v>39903</v>
      </c>
    </row>
    <row r="18" spans="1:17" s="13" customFormat="1" ht="11.25" hidden="1" customHeight="1">
      <c r="A18" s="19"/>
      <c r="B18" s="20" t="s">
        <v>733</v>
      </c>
      <c r="C18" s="14">
        <f t="shared" si="0"/>
        <v>39904</v>
      </c>
      <c r="D18" s="22">
        <v>39904</v>
      </c>
      <c r="E18" s="22">
        <v>39936</v>
      </c>
      <c r="F18" s="22">
        <f t="shared" si="1"/>
        <v>39964</v>
      </c>
      <c r="G18" s="22">
        <f t="shared" si="1"/>
        <v>39992</v>
      </c>
      <c r="H18" s="22">
        <f t="shared" si="1"/>
        <v>40020</v>
      </c>
      <c r="I18" s="22">
        <f t="shared" si="1"/>
        <v>40048</v>
      </c>
      <c r="J18" s="22">
        <f t="shared" si="1"/>
        <v>40076</v>
      </c>
      <c r="K18" s="22">
        <f t="shared" si="1"/>
        <v>40104</v>
      </c>
      <c r="L18" s="22">
        <f t="shared" si="1"/>
        <v>40132</v>
      </c>
      <c r="M18" s="22">
        <f t="shared" si="1"/>
        <v>40160</v>
      </c>
      <c r="N18" s="22">
        <f t="shared" si="1"/>
        <v>40188</v>
      </c>
      <c r="O18" s="22">
        <f t="shared" si="1"/>
        <v>40216</v>
      </c>
      <c r="P18" s="22">
        <f t="shared" si="1"/>
        <v>40244</v>
      </c>
      <c r="Q18" s="22">
        <v>40268</v>
      </c>
    </row>
    <row r="19" spans="1:17" s="13" customFormat="1" ht="11.25" hidden="1" customHeight="1">
      <c r="A19" s="19"/>
      <c r="B19" s="20" t="s">
        <v>734</v>
      </c>
      <c r="C19" s="14">
        <f t="shared" si="0"/>
        <v>40269</v>
      </c>
      <c r="D19" s="22">
        <v>40269</v>
      </c>
      <c r="E19" s="22">
        <v>40300</v>
      </c>
      <c r="F19" s="22">
        <f t="shared" si="1"/>
        <v>40328</v>
      </c>
      <c r="G19" s="22">
        <f t="shared" si="1"/>
        <v>40356</v>
      </c>
      <c r="H19" s="22">
        <f t="shared" si="1"/>
        <v>40384</v>
      </c>
      <c r="I19" s="22">
        <f t="shared" si="1"/>
        <v>40412</v>
      </c>
      <c r="J19" s="22">
        <f t="shared" si="1"/>
        <v>40440</v>
      </c>
      <c r="K19" s="22">
        <f t="shared" si="1"/>
        <v>40468</v>
      </c>
      <c r="L19" s="22">
        <f t="shared" si="1"/>
        <v>40496</v>
      </c>
      <c r="M19" s="22">
        <f t="shared" si="1"/>
        <v>40524</v>
      </c>
      <c r="N19" s="22">
        <f t="shared" si="1"/>
        <v>40552</v>
      </c>
      <c r="O19" s="22">
        <f t="shared" si="1"/>
        <v>40580</v>
      </c>
      <c r="P19" s="22">
        <f t="shared" si="1"/>
        <v>40608</v>
      </c>
      <c r="Q19" s="22">
        <v>40633</v>
      </c>
    </row>
    <row r="20" spans="1:17" s="13" customFormat="1" ht="11.25" hidden="1" customHeight="1">
      <c r="A20" s="19" t="s">
        <v>398</v>
      </c>
      <c r="B20" s="20" t="s">
        <v>735</v>
      </c>
      <c r="C20" s="14">
        <f t="shared" si="0"/>
        <v>40634</v>
      </c>
      <c r="D20" s="22">
        <v>40634</v>
      </c>
      <c r="E20" s="22">
        <v>40664</v>
      </c>
      <c r="F20" s="22">
        <f t="shared" ref="F20:P35" si="2">E20+28</f>
        <v>40692</v>
      </c>
      <c r="G20" s="22">
        <f t="shared" si="2"/>
        <v>40720</v>
      </c>
      <c r="H20" s="22">
        <f t="shared" si="2"/>
        <v>40748</v>
      </c>
      <c r="I20" s="22">
        <f t="shared" si="2"/>
        <v>40776</v>
      </c>
      <c r="J20" s="22">
        <f t="shared" si="2"/>
        <v>40804</v>
      </c>
      <c r="K20" s="22">
        <f t="shared" si="2"/>
        <v>40832</v>
      </c>
      <c r="L20" s="22">
        <f t="shared" si="2"/>
        <v>40860</v>
      </c>
      <c r="M20" s="22">
        <f t="shared" si="2"/>
        <v>40888</v>
      </c>
      <c r="N20" s="22">
        <f t="shared" si="2"/>
        <v>40916</v>
      </c>
      <c r="O20" s="22">
        <f t="shared" si="2"/>
        <v>40944</v>
      </c>
      <c r="P20" s="22">
        <f t="shared" si="2"/>
        <v>40972</v>
      </c>
      <c r="Q20" s="22">
        <v>40999</v>
      </c>
    </row>
    <row r="21" spans="1:17" s="13" customFormat="1" ht="11.25" hidden="1" customHeight="1">
      <c r="A21" s="19"/>
      <c r="B21" s="20" t="s">
        <v>736</v>
      </c>
      <c r="C21" s="14">
        <f t="shared" si="0"/>
        <v>41000</v>
      </c>
      <c r="D21" s="22">
        <v>41000</v>
      </c>
      <c r="E21" s="22">
        <v>41028</v>
      </c>
      <c r="F21" s="22">
        <f t="shared" si="2"/>
        <v>41056</v>
      </c>
      <c r="G21" s="22">
        <f t="shared" si="2"/>
        <v>41084</v>
      </c>
      <c r="H21" s="22">
        <f t="shared" si="2"/>
        <v>41112</v>
      </c>
      <c r="I21" s="22">
        <f t="shared" si="2"/>
        <v>41140</v>
      </c>
      <c r="J21" s="22">
        <f t="shared" si="2"/>
        <v>41168</v>
      </c>
      <c r="K21" s="22">
        <f t="shared" si="2"/>
        <v>41196</v>
      </c>
      <c r="L21" s="22">
        <f t="shared" si="2"/>
        <v>41224</v>
      </c>
      <c r="M21" s="22">
        <f t="shared" si="2"/>
        <v>41252</v>
      </c>
      <c r="N21" s="22">
        <f t="shared" si="2"/>
        <v>41280</v>
      </c>
      <c r="O21" s="22">
        <f t="shared" si="2"/>
        <v>41308</v>
      </c>
      <c r="P21" s="22">
        <f t="shared" si="2"/>
        <v>41336</v>
      </c>
      <c r="Q21" s="22">
        <v>41364</v>
      </c>
    </row>
    <row r="22" spans="1:17" s="13" customFormat="1" ht="11.25" hidden="1" customHeight="1">
      <c r="A22" s="19"/>
      <c r="B22" s="20" t="s">
        <v>737</v>
      </c>
      <c r="C22" s="14">
        <f t="shared" si="0"/>
        <v>41365</v>
      </c>
      <c r="D22" s="22">
        <v>41365</v>
      </c>
      <c r="E22" s="22">
        <v>41392</v>
      </c>
      <c r="F22" s="22">
        <f t="shared" si="2"/>
        <v>41420</v>
      </c>
      <c r="G22" s="22">
        <f t="shared" si="2"/>
        <v>41448</v>
      </c>
      <c r="H22" s="22">
        <f t="shared" si="2"/>
        <v>41476</v>
      </c>
      <c r="I22" s="22">
        <f t="shared" si="2"/>
        <v>41504</v>
      </c>
      <c r="J22" s="22">
        <f t="shared" si="2"/>
        <v>41532</v>
      </c>
      <c r="K22" s="22">
        <f t="shared" si="2"/>
        <v>41560</v>
      </c>
      <c r="L22" s="22">
        <f t="shared" si="2"/>
        <v>41588</v>
      </c>
      <c r="M22" s="22">
        <f t="shared" si="2"/>
        <v>41616</v>
      </c>
      <c r="N22" s="22">
        <f t="shared" si="2"/>
        <v>41644</v>
      </c>
      <c r="O22" s="22">
        <f t="shared" si="2"/>
        <v>41672</v>
      </c>
      <c r="P22" s="22">
        <f t="shared" si="2"/>
        <v>41700</v>
      </c>
      <c r="Q22" s="22">
        <v>41729</v>
      </c>
    </row>
    <row r="23" spans="1:17" s="13" customFormat="1" ht="11.25" hidden="1" customHeight="1">
      <c r="A23" s="19"/>
      <c r="B23" s="20" t="s">
        <v>738</v>
      </c>
      <c r="C23" s="14">
        <f t="shared" si="0"/>
        <v>41730</v>
      </c>
      <c r="D23" s="22">
        <v>41730</v>
      </c>
      <c r="E23" s="22">
        <v>41756</v>
      </c>
      <c r="F23" s="22">
        <f t="shared" si="2"/>
        <v>41784</v>
      </c>
      <c r="G23" s="22">
        <f t="shared" si="2"/>
        <v>41812</v>
      </c>
      <c r="H23" s="22">
        <f t="shared" si="2"/>
        <v>41840</v>
      </c>
      <c r="I23" s="22">
        <f t="shared" si="2"/>
        <v>41868</v>
      </c>
      <c r="J23" s="22">
        <f t="shared" si="2"/>
        <v>41896</v>
      </c>
      <c r="K23" s="22">
        <f t="shared" si="2"/>
        <v>41924</v>
      </c>
      <c r="L23" s="22">
        <f t="shared" si="2"/>
        <v>41952</v>
      </c>
      <c r="M23" s="22">
        <f t="shared" si="2"/>
        <v>41980</v>
      </c>
      <c r="N23" s="22">
        <f t="shared" si="2"/>
        <v>42008</v>
      </c>
      <c r="O23" s="22">
        <f t="shared" si="2"/>
        <v>42036</v>
      </c>
      <c r="P23" s="22">
        <f t="shared" si="2"/>
        <v>42064</v>
      </c>
      <c r="Q23" s="22">
        <v>42094</v>
      </c>
    </row>
    <row r="24" spans="1:17" s="13" customFormat="1" ht="11.25" hidden="1" customHeight="1">
      <c r="A24" s="19" t="s">
        <v>398</v>
      </c>
      <c r="B24" s="20" t="s">
        <v>739</v>
      </c>
      <c r="C24" s="14">
        <f t="shared" si="0"/>
        <v>42095</v>
      </c>
      <c r="D24" s="22">
        <v>42095</v>
      </c>
      <c r="E24" s="22">
        <v>42127</v>
      </c>
      <c r="F24" s="22">
        <f t="shared" si="2"/>
        <v>42155</v>
      </c>
      <c r="G24" s="22">
        <f t="shared" si="2"/>
        <v>42183</v>
      </c>
      <c r="H24" s="22">
        <f t="shared" si="2"/>
        <v>42211</v>
      </c>
      <c r="I24" s="22">
        <f t="shared" si="2"/>
        <v>42239</v>
      </c>
      <c r="J24" s="22">
        <f t="shared" si="2"/>
        <v>42267</v>
      </c>
      <c r="K24" s="22">
        <f t="shared" si="2"/>
        <v>42295</v>
      </c>
      <c r="L24" s="22">
        <f t="shared" si="2"/>
        <v>42323</v>
      </c>
      <c r="M24" s="22">
        <f t="shared" si="2"/>
        <v>42351</v>
      </c>
      <c r="N24" s="22">
        <f t="shared" si="2"/>
        <v>42379</v>
      </c>
      <c r="O24" s="22">
        <f t="shared" si="2"/>
        <v>42407</v>
      </c>
      <c r="P24" s="22">
        <f t="shared" si="2"/>
        <v>42435</v>
      </c>
      <c r="Q24" s="22">
        <v>42460</v>
      </c>
    </row>
    <row r="25" spans="1:17" s="13" customFormat="1" ht="11.25" hidden="1" customHeight="1">
      <c r="A25" s="19"/>
      <c r="B25" s="20" t="s">
        <v>740</v>
      </c>
      <c r="C25" s="14">
        <f t="shared" si="0"/>
        <v>42461</v>
      </c>
      <c r="D25" s="22">
        <v>42461</v>
      </c>
      <c r="E25" s="22">
        <v>42491</v>
      </c>
      <c r="F25" s="22">
        <f t="shared" si="2"/>
        <v>42519</v>
      </c>
      <c r="G25" s="22">
        <f t="shared" si="2"/>
        <v>42547</v>
      </c>
      <c r="H25" s="22">
        <f t="shared" si="2"/>
        <v>42575</v>
      </c>
      <c r="I25" s="22">
        <f t="shared" si="2"/>
        <v>42603</v>
      </c>
      <c r="J25" s="22">
        <f t="shared" si="2"/>
        <v>42631</v>
      </c>
      <c r="K25" s="22">
        <f t="shared" si="2"/>
        <v>42659</v>
      </c>
      <c r="L25" s="22">
        <f t="shared" si="2"/>
        <v>42687</v>
      </c>
      <c r="M25" s="22">
        <f t="shared" si="2"/>
        <v>42715</v>
      </c>
      <c r="N25" s="22">
        <f t="shared" si="2"/>
        <v>42743</v>
      </c>
      <c r="O25" s="22">
        <f t="shared" si="2"/>
        <v>42771</v>
      </c>
      <c r="P25" s="22">
        <f t="shared" si="2"/>
        <v>42799</v>
      </c>
      <c r="Q25" s="22">
        <v>42825</v>
      </c>
    </row>
    <row r="26" spans="1:17" s="13" customFormat="1" ht="11.25" hidden="1" customHeight="1">
      <c r="A26" s="19"/>
      <c r="B26" s="20" t="s">
        <v>741</v>
      </c>
      <c r="C26" s="14">
        <f t="shared" si="0"/>
        <v>42826</v>
      </c>
      <c r="D26" s="22">
        <v>42826</v>
      </c>
      <c r="E26" s="22">
        <v>42855</v>
      </c>
      <c r="F26" s="22">
        <f t="shared" si="2"/>
        <v>42883</v>
      </c>
      <c r="G26" s="22">
        <f t="shared" si="2"/>
        <v>42911</v>
      </c>
      <c r="H26" s="22">
        <f t="shared" si="2"/>
        <v>42939</v>
      </c>
      <c r="I26" s="22">
        <f t="shared" si="2"/>
        <v>42967</v>
      </c>
      <c r="J26" s="22">
        <f t="shared" si="2"/>
        <v>42995</v>
      </c>
      <c r="K26" s="22">
        <f t="shared" si="2"/>
        <v>43023</v>
      </c>
      <c r="L26" s="22">
        <f t="shared" si="2"/>
        <v>43051</v>
      </c>
      <c r="M26" s="22">
        <f t="shared" si="2"/>
        <v>43079</v>
      </c>
      <c r="N26" s="22">
        <f t="shared" si="2"/>
        <v>43107</v>
      </c>
      <c r="O26" s="22">
        <f t="shared" si="2"/>
        <v>43135</v>
      </c>
      <c r="P26" s="22">
        <f t="shared" si="2"/>
        <v>43163</v>
      </c>
      <c r="Q26" s="21">
        <v>43190</v>
      </c>
    </row>
    <row r="27" spans="1:17" s="13" customFormat="1" ht="11.25" hidden="1" customHeight="1">
      <c r="A27" s="19"/>
      <c r="B27" s="20" t="s">
        <v>742</v>
      </c>
      <c r="C27" s="14">
        <f t="shared" si="0"/>
        <v>43191</v>
      </c>
      <c r="D27" s="22">
        <v>43191</v>
      </c>
      <c r="E27" s="22">
        <v>43219</v>
      </c>
      <c r="F27" s="22">
        <f t="shared" si="2"/>
        <v>43247</v>
      </c>
      <c r="G27" s="22">
        <f t="shared" si="2"/>
        <v>43275</v>
      </c>
      <c r="H27" s="21">
        <f t="shared" si="2"/>
        <v>43303</v>
      </c>
      <c r="I27" s="21">
        <f t="shared" si="2"/>
        <v>43331</v>
      </c>
      <c r="J27" s="21">
        <f t="shared" si="2"/>
        <v>43359</v>
      </c>
      <c r="K27" s="21">
        <f t="shared" si="2"/>
        <v>43387</v>
      </c>
      <c r="L27" s="21">
        <f t="shared" si="2"/>
        <v>43415</v>
      </c>
      <c r="M27" s="21">
        <f t="shared" si="2"/>
        <v>43443</v>
      </c>
      <c r="N27" s="21">
        <f t="shared" si="2"/>
        <v>43471</v>
      </c>
      <c r="O27" s="21">
        <f t="shared" si="2"/>
        <v>43499</v>
      </c>
      <c r="P27" s="21">
        <f t="shared" si="2"/>
        <v>43527</v>
      </c>
      <c r="Q27" s="21">
        <v>43555</v>
      </c>
    </row>
    <row r="28" spans="1:17" s="13" customFormat="1" ht="11.25" customHeight="1">
      <c r="A28" s="19" t="s">
        <v>398</v>
      </c>
      <c r="B28" s="20" t="s">
        <v>743</v>
      </c>
      <c r="C28" s="23">
        <f t="shared" si="0"/>
        <v>43556</v>
      </c>
      <c r="D28" s="24">
        <v>43556</v>
      </c>
      <c r="E28" s="24">
        <v>43583</v>
      </c>
      <c r="F28" s="24">
        <f t="shared" si="2"/>
        <v>43611</v>
      </c>
      <c r="G28" s="24">
        <f t="shared" si="2"/>
        <v>43639</v>
      </c>
      <c r="H28" s="24">
        <f t="shared" si="2"/>
        <v>43667</v>
      </c>
      <c r="I28" s="24">
        <f t="shared" si="2"/>
        <v>43695</v>
      </c>
      <c r="J28" s="24">
        <f t="shared" si="2"/>
        <v>43723</v>
      </c>
      <c r="K28" s="24">
        <f t="shared" si="2"/>
        <v>43751</v>
      </c>
      <c r="L28" s="24">
        <f t="shared" si="2"/>
        <v>43779</v>
      </c>
      <c r="M28" s="24">
        <f t="shared" si="2"/>
        <v>43807</v>
      </c>
      <c r="N28" s="24">
        <f t="shared" si="2"/>
        <v>43835</v>
      </c>
      <c r="O28" s="24">
        <f t="shared" si="2"/>
        <v>43863</v>
      </c>
      <c r="P28" s="24">
        <f t="shared" si="2"/>
        <v>43891</v>
      </c>
      <c r="Q28" s="24">
        <v>43921</v>
      </c>
    </row>
    <row r="29" spans="1:17" s="13" customFormat="1" ht="11.25" customHeight="1">
      <c r="A29" s="19"/>
      <c r="B29" s="34" t="s">
        <v>744</v>
      </c>
      <c r="C29" s="37">
        <f t="shared" si="0"/>
        <v>43922</v>
      </c>
      <c r="D29" s="38">
        <v>43922</v>
      </c>
      <c r="E29" s="38">
        <v>43954</v>
      </c>
      <c r="F29" s="38">
        <f t="shared" si="2"/>
        <v>43982</v>
      </c>
      <c r="G29" s="38">
        <f t="shared" si="2"/>
        <v>44010</v>
      </c>
      <c r="H29" s="38">
        <f t="shared" si="2"/>
        <v>44038</v>
      </c>
      <c r="I29" s="38">
        <f t="shared" si="2"/>
        <v>44066</v>
      </c>
      <c r="J29" s="38">
        <f t="shared" si="2"/>
        <v>44094</v>
      </c>
      <c r="K29" s="38">
        <f t="shared" si="2"/>
        <v>44122</v>
      </c>
      <c r="L29" s="38">
        <f t="shared" si="2"/>
        <v>44150</v>
      </c>
      <c r="M29" s="48">
        <f t="shared" si="2"/>
        <v>44178</v>
      </c>
      <c r="N29" s="38">
        <f t="shared" si="2"/>
        <v>44206</v>
      </c>
      <c r="O29" s="38">
        <f t="shared" si="2"/>
        <v>44234</v>
      </c>
      <c r="P29" s="38">
        <f t="shared" si="2"/>
        <v>44262</v>
      </c>
      <c r="Q29" s="38">
        <v>44286</v>
      </c>
    </row>
    <row r="30" spans="1:17" s="13" customFormat="1" ht="11.25" customHeight="1">
      <c r="A30" s="19"/>
      <c r="B30" s="20" t="s">
        <v>745</v>
      </c>
      <c r="C30" s="14">
        <f t="shared" si="0"/>
        <v>44287</v>
      </c>
      <c r="D30" s="21">
        <v>44287</v>
      </c>
      <c r="E30" s="21">
        <v>44318</v>
      </c>
      <c r="F30" s="21">
        <f t="shared" si="2"/>
        <v>44346</v>
      </c>
      <c r="G30" s="21">
        <f t="shared" si="2"/>
        <v>44374</v>
      </c>
      <c r="H30" s="21">
        <f t="shared" si="2"/>
        <v>44402</v>
      </c>
      <c r="I30" s="21">
        <f t="shared" si="2"/>
        <v>44430</v>
      </c>
      <c r="J30" s="21">
        <f t="shared" si="2"/>
        <v>44458</v>
      </c>
      <c r="K30" s="21">
        <f t="shared" si="2"/>
        <v>44486</v>
      </c>
      <c r="L30" s="21">
        <f t="shared" si="2"/>
        <v>44514</v>
      </c>
      <c r="M30" s="21">
        <f t="shared" si="2"/>
        <v>44542</v>
      </c>
      <c r="N30" s="21">
        <f t="shared" si="2"/>
        <v>44570</v>
      </c>
      <c r="O30" s="21">
        <f t="shared" si="2"/>
        <v>44598</v>
      </c>
      <c r="P30" s="21">
        <f t="shared" si="2"/>
        <v>44626</v>
      </c>
      <c r="Q30" s="21">
        <v>44651</v>
      </c>
    </row>
    <row r="31" spans="1:17" s="13" customFormat="1" ht="11.25" customHeight="1">
      <c r="A31" s="19"/>
      <c r="B31" s="20" t="s">
        <v>746</v>
      </c>
      <c r="C31" s="14">
        <f t="shared" si="0"/>
        <v>44652</v>
      </c>
      <c r="D31" s="21">
        <v>44652</v>
      </c>
      <c r="E31" s="21">
        <v>44682</v>
      </c>
      <c r="F31" s="21">
        <f t="shared" si="2"/>
        <v>44710</v>
      </c>
      <c r="G31" s="21">
        <f t="shared" si="2"/>
        <v>44738</v>
      </c>
      <c r="H31" s="21">
        <f t="shared" si="2"/>
        <v>44766</v>
      </c>
      <c r="I31" s="21">
        <f t="shared" si="2"/>
        <v>44794</v>
      </c>
      <c r="J31" s="21">
        <f t="shared" si="2"/>
        <v>44822</v>
      </c>
      <c r="K31" s="21">
        <f t="shared" si="2"/>
        <v>44850</v>
      </c>
      <c r="L31" s="21">
        <f t="shared" si="2"/>
        <v>44878</v>
      </c>
      <c r="M31" s="21">
        <f t="shared" si="2"/>
        <v>44906</v>
      </c>
      <c r="N31" s="21">
        <f t="shared" si="2"/>
        <v>44934</v>
      </c>
      <c r="O31" s="21">
        <f t="shared" si="2"/>
        <v>44962</v>
      </c>
      <c r="P31" s="21">
        <f t="shared" si="2"/>
        <v>44990</v>
      </c>
      <c r="Q31" s="21">
        <v>45016</v>
      </c>
    </row>
    <row r="32" spans="1:17" s="13" customFormat="1" ht="11.25" customHeight="1">
      <c r="A32" s="19" t="s">
        <v>398</v>
      </c>
      <c r="B32" s="20" t="s">
        <v>747</v>
      </c>
      <c r="C32" s="14">
        <f t="shared" si="0"/>
        <v>45017</v>
      </c>
      <c r="D32" s="21">
        <v>45017</v>
      </c>
      <c r="E32" s="21">
        <v>45046</v>
      </c>
      <c r="F32" s="21">
        <f t="shared" si="2"/>
        <v>45074</v>
      </c>
      <c r="G32" s="21">
        <f t="shared" si="2"/>
        <v>45102</v>
      </c>
      <c r="H32" s="21">
        <f t="shared" si="2"/>
        <v>45130</v>
      </c>
      <c r="I32" s="21">
        <f t="shared" si="2"/>
        <v>45158</v>
      </c>
      <c r="J32" s="21">
        <f t="shared" si="2"/>
        <v>45186</v>
      </c>
      <c r="K32" s="21">
        <f t="shared" si="2"/>
        <v>45214</v>
      </c>
      <c r="L32" s="21">
        <f t="shared" si="2"/>
        <v>45242</v>
      </c>
      <c r="M32" s="21">
        <f t="shared" si="2"/>
        <v>45270</v>
      </c>
      <c r="N32" s="21">
        <f t="shared" si="2"/>
        <v>45298</v>
      </c>
      <c r="O32" s="21">
        <f t="shared" si="2"/>
        <v>45326</v>
      </c>
      <c r="P32" s="21">
        <f t="shared" si="2"/>
        <v>45354</v>
      </c>
      <c r="Q32" s="21">
        <v>45382</v>
      </c>
    </row>
    <row r="33" spans="1:17" s="13" customFormat="1" ht="11.25" customHeight="1">
      <c r="A33" s="19"/>
      <c r="B33" s="20" t="s">
        <v>748</v>
      </c>
      <c r="C33" s="14">
        <f t="shared" si="0"/>
        <v>45383</v>
      </c>
      <c r="D33" s="21">
        <v>45383</v>
      </c>
      <c r="E33" s="21">
        <v>45410</v>
      </c>
      <c r="F33" s="21">
        <f t="shared" si="2"/>
        <v>45438</v>
      </c>
      <c r="G33" s="21">
        <f t="shared" si="2"/>
        <v>45466</v>
      </c>
      <c r="H33" s="21">
        <f t="shared" si="2"/>
        <v>45494</v>
      </c>
      <c r="I33" s="21">
        <f t="shared" si="2"/>
        <v>45522</v>
      </c>
      <c r="J33" s="21">
        <f t="shared" si="2"/>
        <v>45550</v>
      </c>
      <c r="K33" s="21">
        <f t="shared" si="2"/>
        <v>45578</v>
      </c>
      <c r="L33" s="21">
        <f t="shared" si="2"/>
        <v>45606</v>
      </c>
      <c r="M33" s="21">
        <f t="shared" si="2"/>
        <v>45634</v>
      </c>
      <c r="N33" s="21">
        <f t="shared" si="2"/>
        <v>45662</v>
      </c>
      <c r="O33" s="21">
        <f t="shared" si="2"/>
        <v>45690</v>
      </c>
      <c r="P33" s="21">
        <f t="shared" si="2"/>
        <v>45718</v>
      </c>
      <c r="Q33" s="21">
        <v>45747</v>
      </c>
    </row>
    <row r="34" spans="1:17" s="13" customFormat="1" ht="11.25" customHeight="1">
      <c r="A34" s="19"/>
      <c r="B34" s="20" t="s">
        <v>749</v>
      </c>
      <c r="C34" s="14">
        <f t="shared" si="0"/>
        <v>45748</v>
      </c>
      <c r="D34" s="21">
        <v>45748</v>
      </c>
      <c r="E34" s="21">
        <v>45774</v>
      </c>
      <c r="F34" s="21">
        <f t="shared" si="2"/>
        <v>45802</v>
      </c>
      <c r="G34" s="21">
        <f t="shared" si="2"/>
        <v>45830</v>
      </c>
      <c r="H34" s="21">
        <f t="shared" si="2"/>
        <v>45858</v>
      </c>
      <c r="I34" s="21">
        <f t="shared" si="2"/>
        <v>45886</v>
      </c>
      <c r="J34" s="21">
        <f t="shared" si="2"/>
        <v>45914</v>
      </c>
      <c r="K34" s="21">
        <f t="shared" si="2"/>
        <v>45942</v>
      </c>
      <c r="L34" s="21">
        <f t="shared" si="2"/>
        <v>45970</v>
      </c>
      <c r="M34" s="21">
        <f t="shared" si="2"/>
        <v>45998</v>
      </c>
      <c r="N34" s="21">
        <f t="shared" si="2"/>
        <v>46026</v>
      </c>
      <c r="O34" s="21">
        <f t="shared" si="2"/>
        <v>46054</v>
      </c>
      <c r="P34" s="21">
        <f t="shared" si="2"/>
        <v>46082</v>
      </c>
      <c r="Q34" s="21">
        <v>46112</v>
      </c>
    </row>
    <row r="35" spans="1:17" s="13" customFormat="1" ht="11.25" customHeight="1">
      <c r="A35" s="19"/>
      <c r="B35" s="20" t="s">
        <v>750</v>
      </c>
      <c r="C35" s="14">
        <f t="shared" si="0"/>
        <v>46113</v>
      </c>
      <c r="D35" s="21">
        <v>46113</v>
      </c>
      <c r="E35" s="21">
        <v>46145</v>
      </c>
      <c r="F35" s="21">
        <f t="shared" si="2"/>
        <v>46173</v>
      </c>
      <c r="G35" s="21">
        <f t="shared" si="2"/>
        <v>46201</v>
      </c>
      <c r="H35" s="21">
        <f t="shared" si="2"/>
        <v>46229</v>
      </c>
      <c r="I35" s="21">
        <f t="shared" si="2"/>
        <v>46257</v>
      </c>
      <c r="J35" s="21">
        <f t="shared" si="2"/>
        <v>46285</v>
      </c>
      <c r="K35" s="21">
        <f t="shared" si="2"/>
        <v>46313</v>
      </c>
      <c r="L35" s="21">
        <f t="shared" si="2"/>
        <v>46341</v>
      </c>
      <c r="M35" s="21">
        <f t="shared" si="2"/>
        <v>46369</v>
      </c>
      <c r="N35" s="21">
        <f t="shared" si="2"/>
        <v>46397</v>
      </c>
      <c r="O35" s="21">
        <f t="shared" si="2"/>
        <v>46425</v>
      </c>
      <c r="P35" s="21">
        <f t="shared" si="2"/>
        <v>46453</v>
      </c>
      <c r="Q35" s="21">
        <v>46477</v>
      </c>
    </row>
    <row r="36" spans="1:17" s="13" customFormat="1" ht="11.25" customHeight="1">
      <c r="A36" s="19" t="s">
        <v>398</v>
      </c>
      <c r="B36" s="20" t="s">
        <v>751</v>
      </c>
      <c r="C36" s="14">
        <f t="shared" si="0"/>
        <v>46478</v>
      </c>
      <c r="D36" s="21">
        <v>46478</v>
      </c>
      <c r="E36" s="21">
        <v>46509</v>
      </c>
      <c r="F36" s="21">
        <f t="shared" ref="F36:P43" si="3">E36+28</f>
        <v>46537</v>
      </c>
      <c r="G36" s="21">
        <f t="shared" si="3"/>
        <v>46565</v>
      </c>
      <c r="H36" s="21">
        <f t="shared" si="3"/>
        <v>46593</v>
      </c>
      <c r="I36" s="21">
        <f t="shared" si="3"/>
        <v>46621</v>
      </c>
      <c r="J36" s="21">
        <f t="shared" si="3"/>
        <v>46649</v>
      </c>
      <c r="K36" s="21">
        <f t="shared" si="3"/>
        <v>46677</v>
      </c>
      <c r="L36" s="21">
        <f t="shared" si="3"/>
        <v>46705</v>
      </c>
      <c r="M36" s="21">
        <f t="shared" si="3"/>
        <v>46733</v>
      </c>
      <c r="N36" s="21">
        <f t="shared" si="3"/>
        <v>46761</v>
      </c>
      <c r="O36" s="21">
        <f t="shared" si="3"/>
        <v>46789</v>
      </c>
      <c r="P36" s="21">
        <f t="shared" si="3"/>
        <v>46817</v>
      </c>
      <c r="Q36" s="21">
        <v>46843</v>
      </c>
    </row>
    <row r="37" spans="1:17" s="13" customFormat="1" ht="11.25" customHeight="1">
      <c r="A37" s="19"/>
      <c r="B37" s="20" t="s">
        <v>752</v>
      </c>
      <c r="C37" s="14">
        <f t="shared" si="0"/>
        <v>46844</v>
      </c>
      <c r="D37" s="21">
        <v>46844</v>
      </c>
      <c r="E37" s="21">
        <v>46873</v>
      </c>
      <c r="F37" s="21">
        <f t="shared" si="3"/>
        <v>46901</v>
      </c>
      <c r="G37" s="21">
        <f t="shared" si="3"/>
        <v>46929</v>
      </c>
      <c r="H37" s="21">
        <f t="shared" si="3"/>
        <v>46957</v>
      </c>
      <c r="I37" s="21">
        <f t="shared" si="3"/>
        <v>46985</v>
      </c>
      <c r="J37" s="21">
        <f t="shared" si="3"/>
        <v>47013</v>
      </c>
      <c r="K37" s="21">
        <f t="shared" si="3"/>
        <v>47041</v>
      </c>
      <c r="L37" s="21">
        <f t="shared" si="3"/>
        <v>47069</v>
      </c>
      <c r="M37" s="21">
        <f t="shared" si="3"/>
        <v>47097</v>
      </c>
      <c r="N37" s="21">
        <f t="shared" si="3"/>
        <v>47125</v>
      </c>
      <c r="O37" s="21">
        <f t="shared" si="3"/>
        <v>47153</v>
      </c>
      <c r="P37" s="21">
        <f t="shared" si="3"/>
        <v>47181</v>
      </c>
      <c r="Q37" s="21">
        <v>47208</v>
      </c>
    </row>
    <row r="38" spans="1:17" s="13" customFormat="1" ht="11.25" customHeight="1">
      <c r="A38" s="19"/>
      <c r="B38" s="20" t="s">
        <v>753</v>
      </c>
      <c r="C38" s="14">
        <f t="shared" si="0"/>
        <v>47209</v>
      </c>
      <c r="D38" s="21">
        <v>47209</v>
      </c>
      <c r="E38" s="21">
        <v>47237</v>
      </c>
      <c r="F38" s="21">
        <f t="shared" si="3"/>
        <v>47265</v>
      </c>
      <c r="G38" s="21">
        <f t="shared" si="3"/>
        <v>47293</v>
      </c>
      <c r="H38" s="21">
        <f t="shared" si="3"/>
        <v>47321</v>
      </c>
      <c r="I38" s="21">
        <f t="shared" si="3"/>
        <v>47349</v>
      </c>
      <c r="J38" s="21">
        <f t="shared" si="3"/>
        <v>47377</v>
      </c>
      <c r="K38" s="21">
        <f t="shared" si="3"/>
        <v>47405</v>
      </c>
      <c r="L38" s="21">
        <f t="shared" si="3"/>
        <v>47433</v>
      </c>
      <c r="M38" s="21">
        <f t="shared" si="3"/>
        <v>47461</v>
      </c>
      <c r="N38" s="21">
        <f t="shared" si="3"/>
        <v>47489</v>
      </c>
      <c r="O38" s="21">
        <f t="shared" si="3"/>
        <v>47517</v>
      </c>
      <c r="P38" s="21">
        <f t="shared" si="3"/>
        <v>47545</v>
      </c>
      <c r="Q38" s="21">
        <v>47573</v>
      </c>
    </row>
    <row r="39" spans="1:17" s="13" customFormat="1" ht="11.25" customHeight="1">
      <c r="A39" s="19"/>
      <c r="B39" s="20" t="s">
        <v>754</v>
      </c>
      <c r="C39" s="14">
        <f t="shared" si="0"/>
        <v>47574</v>
      </c>
      <c r="D39" s="21">
        <v>47574</v>
      </c>
      <c r="E39" s="21">
        <v>47601</v>
      </c>
      <c r="F39" s="21">
        <f t="shared" si="3"/>
        <v>47629</v>
      </c>
      <c r="G39" s="21">
        <f t="shared" si="3"/>
        <v>47657</v>
      </c>
      <c r="H39" s="21">
        <f t="shared" si="3"/>
        <v>47685</v>
      </c>
      <c r="I39" s="21">
        <f t="shared" si="3"/>
        <v>47713</v>
      </c>
      <c r="J39" s="21">
        <f t="shared" si="3"/>
        <v>47741</v>
      </c>
      <c r="K39" s="21">
        <f t="shared" si="3"/>
        <v>47769</v>
      </c>
      <c r="L39" s="21">
        <f t="shared" si="3"/>
        <v>47797</v>
      </c>
      <c r="M39" s="21">
        <f t="shared" si="3"/>
        <v>47825</v>
      </c>
      <c r="N39" s="21">
        <f t="shared" si="3"/>
        <v>47853</v>
      </c>
      <c r="O39" s="21">
        <f t="shared" si="3"/>
        <v>47881</v>
      </c>
      <c r="P39" s="21">
        <f t="shared" si="3"/>
        <v>47909</v>
      </c>
      <c r="Q39" s="21">
        <v>47938</v>
      </c>
    </row>
    <row r="40" spans="1:17" s="13" customFormat="1" ht="11.25" customHeight="1">
      <c r="A40" s="19" t="s">
        <v>398</v>
      </c>
      <c r="B40" s="20" t="s">
        <v>755</v>
      </c>
      <c r="C40" s="14">
        <f t="shared" si="0"/>
        <v>47939</v>
      </c>
      <c r="D40" s="21">
        <v>47939</v>
      </c>
      <c r="E40" s="21">
        <v>47965</v>
      </c>
      <c r="F40" s="21">
        <f t="shared" si="3"/>
        <v>47993</v>
      </c>
      <c r="G40" s="21">
        <f t="shared" si="3"/>
        <v>48021</v>
      </c>
      <c r="H40" s="21">
        <f t="shared" si="3"/>
        <v>48049</v>
      </c>
      <c r="I40" s="21">
        <f t="shared" si="3"/>
        <v>48077</v>
      </c>
      <c r="J40" s="21">
        <f t="shared" si="3"/>
        <v>48105</v>
      </c>
      <c r="K40" s="21">
        <f t="shared" si="3"/>
        <v>48133</v>
      </c>
      <c r="L40" s="21">
        <f t="shared" si="3"/>
        <v>48161</v>
      </c>
      <c r="M40" s="21">
        <f t="shared" si="3"/>
        <v>48189</v>
      </c>
      <c r="N40" s="21">
        <f t="shared" si="3"/>
        <v>48217</v>
      </c>
      <c r="O40" s="21">
        <f t="shared" si="3"/>
        <v>48245</v>
      </c>
      <c r="P40" s="21">
        <f t="shared" si="3"/>
        <v>48273</v>
      </c>
      <c r="Q40" s="21">
        <v>48304</v>
      </c>
    </row>
    <row r="41" spans="1:17" s="13" customFormat="1" ht="11.25" customHeight="1">
      <c r="A41" s="19"/>
      <c r="B41" s="20" t="s">
        <v>756</v>
      </c>
      <c r="C41" s="14">
        <f t="shared" si="0"/>
        <v>48305</v>
      </c>
      <c r="D41" s="21">
        <v>48305</v>
      </c>
      <c r="E41" s="21">
        <v>48336</v>
      </c>
      <c r="F41" s="21">
        <f t="shared" si="3"/>
        <v>48364</v>
      </c>
      <c r="G41" s="21">
        <f t="shared" si="3"/>
        <v>48392</v>
      </c>
      <c r="H41" s="21">
        <f t="shared" si="3"/>
        <v>48420</v>
      </c>
      <c r="I41" s="21">
        <f t="shared" si="3"/>
        <v>48448</v>
      </c>
      <c r="J41" s="21">
        <f t="shared" si="3"/>
        <v>48476</v>
      </c>
      <c r="K41" s="21">
        <f t="shared" si="3"/>
        <v>48504</v>
      </c>
      <c r="L41" s="21">
        <f t="shared" si="3"/>
        <v>48532</v>
      </c>
      <c r="M41" s="21">
        <f t="shared" si="3"/>
        <v>48560</v>
      </c>
      <c r="N41" s="21">
        <f t="shared" si="3"/>
        <v>48588</v>
      </c>
      <c r="O41" s="21">
        <f t="shared" si="3"/>
        <v>48616</v>
      </c>
      <c r="P41" s="21">
        <f t="shared" si="3"/>
        <v>48644</v>
      </c>
      <c r="Q41" s="21">
        <v>48669</v>
      </c>
    </row>
    <row r="42" spans="1:17">
      <c r="A42" s="19"/>
      <c r="B42" s="20" t="s">
        <v>757</v>
      </c>
      <c r="C42" s="14">
        <f t="shared" si="0"/>
        <v>48670</v>
      </c>
      <c r="D42" s="21">
        <v>48670</v>
      </c>
      <c r="E42" s="21">
        <v>48700</v>
      </c>
      <c r="F42" s="21">
        <f t="shared" si="3"/>
        <v>48728</v>
      </c>
      <c r="G42" s="21">
        <f t="shared" si="3"/>
        <v>48756</v>
      </c>
      <c r="H42" s="21">
        <f t="shared" si="3"/>
        <v>48784</v>
      </c>
      <c r="I42" s="21">
        <f t="shared" si="3"/>
        <v>48812</v>
      </c>
      <c r="J42" s="21">
        <f t="shared" si="3"/>
        <v>48840</v>
      </c>
      <c r="K42" s="21">
        <f t="shared" si="3"/>
        <v>48868</v>
      </c>
      <c r="L42" s="21">
        <f t="shared" si="3"/>
        <v>48896</v>
      </c>
      <c r="M42" s="21">
        <f t="shared" si="3"/>
        <v>48924</v>
      </c>
      <c r="N42" s="21">
        <f t="shared" si="3"/>
        <v>48952</v>
      </c>
      <c r="O42" s="21">
        <f t="shared" si="3"/>
        <v>48980</v>
      </c>
      <c r="P42" s="21">
        <f t="shared" si="3"/>
        <v>49008</v>
      </c>
      <c r="Q42" s="21">
        <v>49034</v>
      </c>
    </row>
    <row r="43" spans="1:17">
      <c r="B43" s="26" t="s">
        <v>758</v>
      </c>
      <c r="C43" s="14">
        <f t="shared" si="0"/>
        <v>49035</v>
      </c>
      <c r="D43" s="21">
        <v>49035</v>
      </c>
      <c r="E43" s="21">
        <v>49064</v>
      </c>
      <c r="F43" s="21">
        <f t="shared" si="3"/>
        <v>49092</v>
      </c>
      <c r="G43" s="21">
        <f t="shared" si="3"/>
        <v>49120</v>
      </c>
      <c r="H43" s="21">
        <f t="shared" si="3"/>
        <v>49148</v>
      </c>
      <c r="I43" s="21">
        <f t="shared" si="3"/>
        <v>49176</v>
      </c>
      <c r="J43" s="21">
        <f t="shared" si="3"/>
        <v>49204</v>
      </c>
      <c r="K43" s="21">
        <f t="shared" si="3"/>
        <v>49232</v>
      </c>
      <c r="L43" s="21">
        <f t="shared" si="3"/>
        <v>49260</v>
      </c>
      <c r="M43" s="21">
        <f t="shared" si="3"/>
        <v>49288</v>
      </c>
      <c r="N43" s="21">
        <f t="shared" si="3"/>
        <v>49316</v>
      </c>
      <c r="O43" s="21">
        <f t="shared" si="3"/>
        <v>49344</v>
      </c>
      <c r="P43" s="21">
        <f t="shared" si="3"/>
        <v>49372</v>
      </c>
      <c r="Q43" s="21">
        <v>49399</v>
      </c>
    </row>
    <row r="44" spans="1:17">
      <c r="A44" s="13"/>
      <c r="B44" s="11"/>
      <c r="C44" s="14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>
      <c r="A45" s="16"/>
      <c r="B45" s="17" t="s">
        <v>759</v>
      </c>
      <c r="C45" s="16"/>
      <c r="D45" s="27"/>
      <c r="E45" s="18"/>
      <c r="F45" s="18"/>
      <c r="G45" s="18"/>
      <c r="H45" s="18"/>
      <c r="J45" s="18"/>
      <c r="K45" s="18"/>
      <c r="L45" s="18"/>
      <c r="M45" s="18"/>
      <c r="N45" s="18"/>
      <c r="O45" s="18"/>
      <c r="P45" s="18"/>
      <c r="Q45" s="18" t="s">
        <v>760</v>
      </c>
    </row>
    <row r="46" spans="1:17">
      <c r="A46" s="13"/>
      <c r="B46" s="11"/>
      <c r="C46" s="14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>
      <c r="A47" s="13"/>
      <c r="B47" s="20" t="s">
        <v>719</v>
      </c>
      <c r="C47" s="14"/>
      <c r="D47" s="18">
        <f t="shared" ref="D47:Q62" si="4">D4</f>
        <v>34790</v>
      </c>
      <c r="E47" s="14">
        <f t="shared" si="4"/>
        <v>34819</v>
      </c>
      <c r="F47" s="14">
        <f t="shared" si="4"/>
        <v>34847</v>
      </c>
      <c r="G47" s="14">
        <f t="shared" si="4"/>
        <v>34875</v>
      </c>
      <c r="H47" s="14">
        <f t="shared" si="4"/>
        <v>34903</v>
      </c>
      <c r="I47" s="14">
        <f t="shared" si="4"/>
        <v>34931</v>
      </c>
      <c r="J47" s="14">
        <f t="shared" si="4"/>
        <v>34959</v>
      </c>
      <c r="K47" s="14">
        <f t="shared" si="4"/>
        <v>34987</v>
      </c>
      <c r="L47" s="14">
        <f t="shared" si="4"/>
        <v>35015</v>
      </c>
      <c r="M47" s="14">
        <f t="shared" si="4"/>
        <v>35043</v>
      </c>
      <c r="N47" s="14">
        <f t="shared" si="4"/>
        <v>35071</v>
      </c>
      <c r="O47" s="14">
        <f t="shared" si="4"/>
        <v>35099</v>
      </c>
      <c r="P47" s="14">
        <f t="shared" si="4"/>
        <v>35127</v>
      </c>
      <c r="Q47" s="14">
        <f t="shared" si="4"/>
        <v>35155</v>
      </c>
    </row>
    <row r="48" spans="1:17">
      <c r="A48" s="13"/>
      <c r="B48" s="20" t="s">
        <v>720</v>
      </c>
      <c r="C48" s="14"/>
      <c r="D48" s="18">
        <f t="shared" si="4"/>
        <v>35156</v>
      </c>
      <c r="E48" s="14">
        <f t="shared" si="4"/>
        <v>35183</v>
      </c>
      <c r="F48" s="14">
        <f t="shared" si="4"/>
        <v>35211</v>
      </c>
      <c r="G48" s="14">
        <f t="shared" si="4"/>
        <v>35239</v>
      </c>
      <c r="H48" s="14">
        <f t="shared" si="4"/>
        <v>35267</v>
      </c>
      <c r="I48" s="14">
        <f t="shared" si="4"/>
        <v>35295</v>
      </c>
      <c r="J48" s="14">
        <f t="shared" si="4"/>
        <v>35323</v>
      </c>
      <c r="K48" s="14">
        <f t="shared" si="4"/>
        <v>35351</v>
      </c>
      <c r="L48" s="14">
        <f t="shared" si="4"/>
        <v>35379</v>
      </c>
      <c r="M48" s="14">
        <f t="shared" si="4"/>
        <v>35407</v>
      </c>
      <c r="N48" s="14">
        <f t="shared" si="4"/>
        <v>35435</v>
      </c>
      <c r="O48" s="14">
        <f t="shared" si="4"/>
        <v>35463</v>
      </c>
      <c r="P48" s="14">
        <f t="shared" si="4"/>
        <v>35491</v>
      </c>
      <c r="Q48" s="14">
        <f t="shared" si="4"/>
        <v>35520</v>
      </c>
    </row>
    <row r="49" spans="1:17">
      <c r="A49" s="13"/>
      <c r="B49" s="20" t="s">
        <v>721</v>
      </c>
      <c r="C49" s="14"/>
      <c r="D49" s="18">
        <f t="shared" si="4"/>
        <v>35521</v>
      </c>
      <c r="E49" s="14">
        <f t="shared" si="4"/>
        <v>35547</v>
      </c>
      <c r="F49" s="14">
        <f t="shared" si="4"/>
        <v>35575</v>
      </c>
      <c r="G49" s="14">
        <f t="shared" si="4"/>
        <v>35603</v>
      </c>
      <c r="H49" s="14">
        <f t="shared" si="4"/>
        <v>35631</v>
      </c>
      <c r="I49" s="14">
        <f t="shared" si="4"/>
        <v>35659</v>
      </c>
      <c r="J49" s="14">
        <f t="shared" si="4"/>
        <v>35687</v>
      </c>
      <c r="K49" s="14">
        <f t="shared" si="4"/>
        <v>35715</v>
      </c>
      <c r="L49" s="14">
        <f t="shared" si="4"/>
        <v>35743</v>
      </c>
      <c r="M49" s="14">
        <f t="shared" si="4"/>
        <v>35771</v>
      </c>
      <c r="N49" s="14">
        <f t="shared" si="4"/>
        <v>35799</v>
      </c>
      <c r="O49" s="14">
        <f t="shared" si="4"/>
        <v>35827</v>
      </c>
      <c r="P49" s="14">
        <f t="shared" si="4"/>
        <v>35855</v>
      </c>
      <c r="Q49" s="14">
        <f t="shared" si="4"/>
        <v>35885</v>
      </c>
    </row>
    <row r="50" spans="1:17">
      <c r="A50" s="13"/>
      <c r="B50" s="20" t="s">
        <v>722</v>
      </c>
      <c r="C50" s="14"/>
      <c r="D50" s="18">
        <f t="shared" si="4"/>
        <v>35886</v>
      </c>
      <c r="E50" s="14">
        <f t="shared" si="4"/>
        <v>35918</v>
      </c>
      <c r="F50" s="14">
        <f t="shared" si="4"/>
        <v>35946</v>
      </c>
      <c r="G50" s="14">
        <f t="shared" si="4"/>
        <v>35974</v>
      </c>
      <c r="H50" s="14">
        <f t="shared" si="4"/>
        <v>36002</v>
      </c>
      <c r="I50" s="14">
        <f t="shared" si="4"/>
        <v>36030</v>
      </c>
      <c r="J50" s="14">
        <f t="shared" si="4"/>
        <v>36058</v>
      </c>
      <c r="K50" s="14">
        <f t="shared" si="4"/>
        <v>36086</v>
      </c>
      <c r="L50" s="14">
        <f t="shared" si="4"/>
        <v>36114</v>
      </c>
      <c r="M50" s="14">
        <f t="shared" si="4"/>
        <v>36142</v>
      </c>
      <c r="N50" s="14">
        <f t="shared" si="4"/>
        <v>36170</v>
      </c>
      <c r="O50" s="14">
        <f t="shared" si="4"/>
        <v>36198</v>
      </c>
      <c r="P50" s="14">
        <f t="shared" si="4"/>
        <v>36226</v>
      </c>
      <c r="Q50" s="14">
        <f t="shared" si="4"/>
        <v>36250</v>
      </c>
    </row>
    <row r="51" spans="1:17">
      <c r="A51" s="13"/>
      <c r="B51" s="20" t="s">
        <v>723</v>
      </c>
      <c r="C51" s="14"/>
      <c r="D51" s="18">
        <f t="shared" si="4"/>
        <v>36251</v>
      </c>
      <c r="E51" s="14">
        <f t="shared" si="4"/>
        <v>36282</v>
      </c>
      <c r="F51" s="14">
        <f t="shared" si="4"/>
        <v>36310</v>
      </c>
      <c r="G51" s="14">
        <f t="shared" si="4"/>
        <v>36338</v>
      </c>
      <c r="H51" s="14">
        <f t="shared" si="4"/>
        <v>36366</v>
      </c>
      <c r="I51" s="14">
        <f t="shared" si="4"/>
        <v>36394</v>
      </c>
      <c r="J51" s="14">
        <f t="shared" si="4"/>
        <v>36422</v>
      </c>
      <c r="K51" s="14">
        <f t="shared" si="4"/>
        <v>36450</v>
      </c>
      <c r="L51" s="14">
        <f t="shared" si="4"/>
        <v>36478</v>
      </c>
      <c r="M51" s="14">
        <f t="shared" si="4"/>
        <v>36506</v>
      </c>
      <c r="N51" s="14">
        <f t="shared" si="4"/>
        <v>36534</v>
      </c>
      <c r="O51" s="14">
        <f t="shared" si="4"/>
        <v>36562</v>
      </c>
      <c r="P51" s="14">
        <f t="shared" si="4"/>
        <v>36590</v>
      </c>
      <c r="Q51" s="14">
        <f t="shared" si="4"/>
        <v>36616</v>
      </c>
    </row>
    <row r="52" spans="1:17">
      <c r="A52" s="13"/>
      <c r="B52" s="20" t="s">
        <v>724</v>
      </c>
      <c r="C52" s="14"/>
      <c r="D52" s="18">
        <f t="shared" si="4"/>
        <v>36617</v>
      </c>
      <c r="E52" s="14">
        <f t="shared" si="4"/>
        <v>36646</v>
      </c>
      <c r="F52" s="14">
        <f t="shared" si="4"/>
        <v>36674</v>
      </c>
      <c r="G52" s="14">
        <f t="shared" si="4"/>
        <v>36702</v>
      </c>
      <c r="H52" s="14">
        <f t="shared" si="4"/>
        <v>36730</v>
      </c>
      <c r="I52" s="14">
        <f t="shared" si="4"/>
        <v>36758</v>
      </c>
      <c r="J52" s="14">
        <f t="shared" si="4"/>
        <v>36786</v>
      </c>
      <c r="K52" s="14">
        <f t="shared" si="4"/>
        <v>36814</v>
      </c>
      <c r="L52" s="14">
        <f t="shared" si="4"/>
        <v>36842</v>
      </c>
      <c r="M52" s="14">
        <f t="shared" si="4"/>
        <v>36870</v>
      </c>
      <c r="N52" s="14">
        <f t="shared" si="4"/>
        <v>36898</v>
      </c>
      <c r="O52" s="14">
        <f t="shared" si="4"/>
        <v>36926</v>
      </c>
      <c r="P52" s="14">
        <f t="shared" si="4"/>
        <v>36954</v>
      </c>
      <c r="Q52" s="14">
        <f t="shared" si="4"/>
        <v>36981</v>
      </c>
    </row>
    <row r="53" spans="1:17">
      <c r="A53" s="13"/>
      <c r="B53" s="20" t="s">
        <v>725</v>
      </c>
      <c r="C53" s="14"/>
      <c r="D53" s="18">
        <f t="shared" si="4"/>
        <v>36982</v>
      </c>
      <c r="E53" s="14">
        <f t="shared" si="4"/>
        <v>37010</v>
      </c>
      <c r="F53" s="14">
        <f t="shared" si="4"/>
        <v>37038</v>
      </c>
      <c r="G53" s="14">
        <f t="shared" si="4"/>
        <v>37066</v>
      </c>
      <c r="H53" s="14">
        <f t="shared" si="4"/>
        <v>37094</v>
      </c>
      <c r="I53" s="14">
        <f t="shared" si="4"/>
        <v>37122</v>
      </c>
      <c r="J53" s="14">
        <f t="shared" si="4"/>
        <v>37150</v>
      </c>
      <c r="K53" s="14">
        <f t="shared" si="4"/>
        <v>37178</v>
      </c>
      <c r="L53" s="14">
        <f t="shared" si="4"/>
        <v>37206</v>
      </c>
      <c r="M53" s="14">
        <f t="shared" si="4"/>
        <v>37234</v>
      </c>
      <c r="N53" s="14">
        <f t="shared" si="4"/>
        <v>37262</v>
      </c>
      <c r="O53" s="14">
        <f t="shared" si="4"/>
        <v>37290</v>
      </c>
      <c r="P53" s="14">
        <f t="shared" si="4"/>
        <v>37318</v>
      </c>
      <c r="Q53" s="14">
        <f t="shared" si="4"/>
        <v>37346</v>
      </c>
    </row>
    <row r="54" spans="1:17">
      <c r="A54" s="13"/>
      <c r="B54" s="20" t="s">
        <v>726</v>
      </c>
      <c r="C54" s="14"/>
      <c r="D54" s="18">
        <f t="shared" si="4"/>
        <v>37347</v>
      </c>
      <c r="E54" s="14">
        <f t="shared" si="4"/>
        <v>37374</v>
      </c>
      <c r="F54" s="14">
        <f t="shared" si="4"/>
        <v>37402</v>
      </c>
      <c r="G54" s="14">
        <f t="shared" si="4"/>
        <v>37430</v>
      </c>
      <c r="H54" s="14">
        <f t="shared" si="4"/>
        <v>37458</v>
      </c>
      <c r="I54" s="14">
        <f t="shared" si="4"/>
        <v>37486</v>
      </c>
      <c r="J54" s="14">
        <f t="shared" si="4"/>
        <v>37514</v>
      </c>
      <c r="K54" s="14">
        <f t="shared" si="4"/>
        <v>37542</v>
      </c>
      <c r="L54" s="14">
        <f t="shared" si="4"/>
        <v>37570</v>
      </c>
      <c r="M54" s="14">
        <f t="shared" si="4"/>
        <v>37598</v>
      </c>
      <c r="N54" s="14">
        <f t="shared" si="4"/>
        <v>37626</v>
      </c>
      <c r="O54" s="14">
        <f t="shared" si="4"/>
        <v>37654</v>
      </c>
      <c r="P54" s="14">
        <f t="shared" si="4"/>
        <v>37682</v>
      </c>
      <c r="Q54" s="14">
        <f t="shared" si="4"/>
        <v>37711</v>
      </c>
    </row>
    <row r="55" spans="1:17">
      <c r="A55" s="13"/>
      <c r="B55" s="20" t="s">
        <v>727</v>
      </c>
      <c r="C55" s="14"/>
      <c r="D55" s="18">
        <f t="shared" si="4"/>
        <v>37712</v>
      </c>
      <c r="E55" s="14">
        <f t="shared" si="4"/>
        <v>37738</v>
      </c>
      <c r="F55" s="14">
        <f t="shared" si="4"/>
        <v>37766</v>
      </c>
      <c r="G55" s="14">
        <f t="shared" si="4"/>
        <v>37794</v>
      </c>
      <c r="H55" s="14">
        <f t="shared" si="4"/>
        <v>37822</v>
      </c>
      <c r="I55" s="14">
        <f t="shared" si="4"/>
        <v>37850</v>
      </c>
      <c r="J55" s="14">
        <f t="shared" si="4"/>
        <v>37878</v>
      </c>
      <c r="K55" s="14">
        <f t="shared" si="4"/>
        <v>37906</v>
      </c>
      <c r="L55" s="14">
        <f t="shared" si="4"/>
        <v>37934</v>
      </c>
      <c r="M55" s="14">
        <f t="shared" si="4"/>
        <v>37962</v>
      </c>
      <c r="N55" s="14">
        <f t="shared" si="4"/>
        <v>37990</v>
      </c>
      <c r="O55" s="14">
        <f t="shared" si="4"/>
        <v>38018</v>
      </c>
      <c r="P55" s="14">
        <f t="shared" si="4"/>
        <v>38046</v>
      </c>
      <c r="Q55" s="14">
        <f t="shared" si="4"/>
        <v>38077</v>
      </c>
    </row>
    <row r="56" spans="1:17">
      <c r="A56" s="13"/>
      <c r="B56" s="20" t="s">
        <v>728</v>
      </c>
      <c r="C56" s="14"/>
      <c r="D56" s="18">
        <f t="shared" si="4"/>
        <v>38078</v>
      </c>
      <c r="E56" s="14">
        <f t="shared" si="4"/>
        <v>38109</v>
      </c>
      <c r="F56" s="14">
        <f t="shared" si="4"/>
        <v>38137</v>
      </c>
      <c r="G56" s="14">
        <f t="shared" si="4"/>
        <v>38165</v>
      </c>
      <c r="H56" s="14">
        <f t="shared" si="4"/>
        <v>38193</v>
      </c>
      <c r="I56" s="14">
        <f t="shared" si="4"/>
        <v>38221</v>
      </c>
      <c r="J56" s="14">
        <f t="shared" si="4"/>
        <v>38249</v>
      </c>
      <c r="K56" s="14">
        <f t="shared" si="4"/>
        <v>38277</v>
      </c>
      <c r="L56" s="14">
        <f t="shared" si="4"/>
        <v>38305</v>
      </c>
      <c r="M56" s="14">
        <f t="shared" si="4"/>
        <v>38333</v>
      </c>
      <c r="N56" s="14">
        <f t="shared" si="4"/>
        <v>38361</v>
      </c>
      <c r="O56" s="14">
        <f t="shared" si="4"/>
        <v>38389</v>
      </c>
      <c r="P56" s="14">
        <f t="shared" si="4"/>
        <v>38417</v>
      </c>
      <c r="Q56" s="14">
        <f t="shared" si="4"/>
        <v>38442</v>
      </c>
    </row>
    <row r="57" spans="1:17">
      <c r="A57" s="13"/>
      <c r="B57" s="20" t="s">
        <v>729</v>
      </c>
      <c r="C57" s="14"/>
      <c r="D57" s="18">
        <f t="shared" si="4"/>
        <v>38443</v>
      </c>
      <c r="E57" s="14">
        <f t="shared" si="4"/>
        <v>38473</v>
      </c>
      <c r="F57" s="14">
        <f t="shared" si="4"/>
        <v>38501</v>
      </c>
      <c r="G57" s="14">
        <f t="shared" si="4"/>
        <v>38529</v>
      </c>
      <c r="H57" s="14">
        <f t="shared" si="4"/>
        <v>38557</v>
      </c>
      <c r="I57" s="14">
        <f t="shared" si="4"/>
        <v>38585</v>
      </c>
      <c r="J57" s="14">
        <f t="shared" si="4"/>
        <v>38613</v>
      </c>
      <c r="K57" s="14">
        <f t="shared" si="4"/>
        <v>38641</v>
      </c>
      <c r="L57" s="14">
        <f t="shared" si="4"/>
        <v>38669</v>
      </c>
      <c r="M57" s="14">
        <f t="shared" si="4"/>
        <v>38697</v>
      </c>
      <c r="N57" s="14">
        <f t="shared" si="4"/>
        <v>38725</v>
      </c>
      <c r="O57" s="14">
        <f t="shared" si="4"/>
        <v>38753</v>
      </c>
      <c r="P57" s="14">
        <f t="shared" si="4"/>
        <v>38781</v>
      </c>
      <c r="Q57" s="14">
        <f t="shared" si="4"/>
        <v>38807</v>
      </c>
    </row>
    <row r="58" spans="1:17">
      <c r="A58" s="13"/>
      <c r="B58" s="20" t="s">
        <v>730</v>
      </c>
      <c r="C58" s="14"/>
      <c r="D58" s="18">
        <f t="shared" si="4"/>
        <v>38808</v>
      </c>
      <c r="E58" s="14">
        <f t="shared" si="4"/>
        <v>38837</v>
      </c>
      <c r="F58" s="14">
        <f t="shared" si="4"/>
        <v>38865</v>
      </c>
      <c r="G58" s="14">
        <f t="shared" si="4"/>
        <v>38893</v>
      </c>
      <c r="H58" s="14">
        <f t="shared" si="4"/>
        <v>38921</v>
      </c>
      <c r="I58" s="14">
        <f t="shared" si="4"/>
        <v>38949</v>
      </c>
      <c r="J58" s="14">
        <f t="shared" si="4"/>
        <v>38977</v>
      </c>
      <c r="K58" s="14">
        <f t="shared" si="4"/>
        <v>39005</v>
      </c>
      <c r="L58" s="14">
        <f t="shared" si="4"/>
        <v>39033</v>
      </c>
      <c r="M58" s="14">
        <f t="shared" si="4"/>
        <v>39061</v>
      </c>
      <c r="N58" s="14">
        <f t="shared" si="4"/>
        <v>39089</v>
      </c>
      <c r="O58" s="14">
        <f t="shared" si="4"/>
        <v>39117</v>
      </c>
      <c r="P58" s="14">
        <f t="shared" si="4"/>
        <v>39145</v>
      </c>
      <c r="Q58" s="14">
        <f t="shared" si="4"/>
        <v>39172</v>
      </c>
    </row>
    <row r="59" spans="1:17">
      <c r="A59" s="13"/>
      <c r="B59" s="20" t="s">
        <v>731</v>
      </c>
      <c r="C59" s="14"/>
      <c r="D59" s="18">
        <f t="shared" si="4"/>
        <v>39173</v>
      </c>
      <c r="E59" s="14">
        <f t="shared" si="4"/>
        <v>39201</v>
      </c>
      <c r="F59" s="14">
        <f t="shared" si="4"/>
        <v>39229</v>
      </c>
      <c r="G59" s="14">
        <f t="shared" si="4"/>
        <v>39257</v>
      </c>
      <c r="H59" s="14">
        <f t="shared" si="4"/>
        <v>39285</v>
      </c>
      <c r="I59" s="14">
        <f t="shared" si="4"/>
        <v>39313</v>
      </c>
      <c r="J59" s="14">
        <f t="shared" si="4"/>
        <v>39341</v>
      </c>
      <c r="K59" s="14">
        <f t="shared" si="4"/>
        <v>39369</v>
      </c>
      <c r="L59" s="14">
        <f t="shared" si="4"/>
        <v>39397</v>
      </c>
      <c r="M59" s="14">
        <f t="shared" si="4"/>
        <v>39425</v>
      </c>
      <c r="N59" s="14">
        <f t="shared" si="4"/>
        <v>39453</v>
      </c>
      <c r="O59" s="14">
        <f t="shared" si="4"/>
        <v>39481</v>
      </c>
      <c r="P59" s="14">
        <f t="shared" si="4"/>
        <v>39509</v>
      </c>
      <c r="Q59" s="14">
        <f t="shared" si="4"/>
        <v>39538</v>
      </c>
    </row>
    <row r="60" spans="1:17">
      <c r="A60" s="13"/>
      <c r="B60" s="20" t="s">
        <v>732</v>
      </c>
      <c r="C60" s="14"/>
      <c r="D60" s="18">
        <f t="shared" si="4"/>
        <v>39539</v>
      </c>
      <c r="E60" s="14">
        <f t="shared" si="4"/>
        <v>39565</v>
      </c>
      <c r="F60" s="14">
        <f t="shared" si="4"/>
        <v>39593</v>
      </c>
      <c r="G60" s="14">
        <f t="shared" si="4"/>
        <v>39621</v>
      </c>
      <c r="H60" s="14">
        <f t="shared" si="4"/>
        <v>39649</v>
      </c>
      <c r="I60" s="14">
        <f t="shared" si="4"/>
        <v>39677</v>
      </c>
      <c r="J60" s="14">
        <f t="shared" si="4"/>
        <v>39705</v>
      </c>
      <c r="K60" s="14">
        <f t="shared" si="4"/>
        <v>39733</v>
      </c>
      <c r="L60" s="14">
        <f t="shared" si="4"/>
        <v>39761</v>
      </c>
      <c r="M60" s="14">
        <f t="shared" si="4"/>
        <v>39789</v>
      </c>
      <c r="N60" s="14">
        <f t="shared" si="4"/>
        <v>39817</v>
      </c>
      <c r="O60" s="14">
        <f t="shared" si="4"/>
        <v>39845</v>
      </c>
      <c r="P60" s="14">
        <f t="shared" si="4"/>
        <v>39873</v>
      </c>
      <c r="Q60" s="14">
        <f t="shared" si="4"/>
        <v>39903</v>
      </c>
    </row>
    <row r="61" spans="1:17">
      <c r="A61" s="13"/>
      <c r="B61" s="20" t="s">
        <v>733</v>
      </c>
      <c r="C61" s="14"/>
      <c r="D61" s="18">
        <f t="shared" si="4"/>
        <v>39904</v>
      </c>
      <c r="E61" s="14">
        <f t="shared" si="4"/>
        <v>39936</v>
      </c>
      <c r="F61" s="14">
        <f t="shared" si="4"/>
        <v>39964</v>
      </c>
      <c r="G61" s="14">
        <f t="shared" si="4"/>
        <v>39992</v>
      </c>
      <c r="H61" s="14">
        <f t="shared" si="4"/>
        <v>40020</v>
      </c>
      <c r="I61" s="14">
        <f t="shared" si="4"/>
        <v>40048</v>
      </c>
      <c r="J61" s="14">
        <f t="shared" si="4"/>
        <v>40076</v>
      </c>
      <c r="K61" s="14">
        <f t="shared" si="4"/>
        <v>40104</v>
      </c>
      <c r="L61" s="14">
        <f t="shared" si="4"/>
        <v>40132</v>
      </c>
      <c r="M61" s="14">
        <f t="shared" si="4"/>
        <v>40160</v>
      </c>
      <c r="N61" s="14">
        <f t="shared" si="4"/>
        <v>40188</v>
      </c>
      <c r="O61" s="14">
        <f t="shared" si="4"/>
        <v>40216</v>
      </c>
      <c r="P61" s="14">
        <f t="shared" si="4"/>
        <v>40244</v>
      </c>
      <c r="Q61" s="14">
        <f t="shared" si="4"/>
        <v>40268</v>
      </c>
    </row>
    <row r="62" spans="1:17">
      <c r="A62" s="13"/>
      <c r="B62" s="20" t="s">
        <v>734</v>
      </c>
      <c r="C62" s="14"/>
      <c r="D62" s="18">
        <f t="shared" si="4"/>
        <v>40269</v>
      </c>
      <c r="E62" s="14">
        <f t="shared" si="4"/>
        <v>40300</v>
      </c>
      <c r="F62" s="14">
        <f t="shared" si="4"/>
        <v>40328</v>
      </c>
      <c r="G62" s="14">
        <f t="shared" si="4"/>
        <v>40356</v>
      </c>
      <c r="H62" s="14">
        <f t="shared" si="4"/>
        <v>40384</v>
      </c>
      <c r="I62" s="14">
        <f t="shared" si="4"/>
        <v>40412</v>
      </c>
      <c r="J62" s="14">
        <f t="shared" si="4"/>
        <v>40440</v>
      </c>
      <c r="K62" s="14">
        <f t="shared" si="4"/>
        <v>40468</v>
      </c>
      <c r="L62" s="14">
        <f t="shared" si="4"/>
        <v>40496</v>
      </c>
      <c r="M62" s="14">
        <f t="shared" si="4"/>
        <v>40524</v>
      </c>
      <c r="N62" s="14">
        <f t="shared" si="4"/>
        <v>40552</v>
      </c>
      <c r="O62" s="14">
        <f t="shared" si="4"/>
        <v>40580</v>
      </c>
      <c r="P62" s="14">
        <f t="shared" si="4"/>
        <v>40608</v>
      </c>
      <c r="Q62" s="14">
        <f t="shared" si="4"/>
        <v>40633</v>
      </c>
    </row>
    <row r="63" spans="1:17">
      <c r="A63" s="13"/>
      <c r="B63" s="20" t="s">
        <v>735</v>
      </c>
      <c r="C63" s="14"/>
      <c r="D63" s="18">
        <f t="shared" ref="D63:Q78" si="5">D20</f>
        <v>40634</v>
      </c>
      <c r="E63" s="14">
        <f t="shared" si="5"/>
        <v>40664</v>
      </c>
      <c r="F63" s="14">
        <f t="shared" si="5"/>
        <v>40692</v>
      </c>
      <c r="G63" s="14">
        <f t="shared" si="5"/>
        <v>40720</v>
      </c>
      <c r="H63" s="14">
        <f t="shared" si="5"/>
        <v>40748</v>
      </c>
      <c r="I63" s="14">
        <f t="shared" si="5"/>
        <v>40776</v>
      </c>
      <c r="J63" s="14">
        <f t="shared" si="5"/>
        <v>40804</v>
      </c>
      <c r="K63" s="14">
        <f t="shared" si="5"/>
        <v>40832</v>
      </c>
      <c r="L63" s="14">
        <f t="shared" si="5"/>
        <v>40860</v>
      </c>
      <c r="M63" s="14">
        <f t="shared" si="5"/>
        <v>40888</v>
      </c>
      <c r="N63" s="14">
        <f t="shared" si="5"/>
        <v>40916</v>
      </c>
      <c r="O63" s="14">
        <f t="shared" si="5"/>
        <v>40944</v>
      </c>
      <c r="P63" s="14">
        <f t="shared" si="5"/>
        <v>40972</v>
      </c>
      <c r="Q63" s="14">
        <f t="shared" si="5"/>
        <v>40999</v>
      </c>
    </row>
    <row r="64" spans="1:17">
      <c r="A64" s="13"/>
      <c r="B64" s="20" t="s">
        <v>736</v>
      </c>
      <c r="C64" s="14"/>
      <c r="D64" s="18">
        <f t="shared" si="5"/>
        <v>41000</v>
      </c>
      <c r="E64" s="14">
        <f t="shared" si="5"/>
        <v>41028</v>
      </c>
      <c r="F64" s="14">
        <f t="shared" si="5"/>
        <v>41056</v>
      </c>
      <c r="G64" s="14">
        <f t="shared" si="5"/>
        <v>41084</v>
      </c>
      <c r="H64" s="14">
        <f t="shared" si="5"/>
        <v>41112</v>
      </c>
      <c r="I64" s="14">
        <f t="shared" si="5"/>
        <v>41140</v>
      </c>
      <c r="J64" s="14">
        <f t="shared" si="5"/>
        <v>41168</v>
      </c>
      <c r="K64" s="14">
        <f t="shared" si="5"/>
        <v>41196</v>
      </c>
      <c r="L64" s="14">
        <f t="shared" si="5"/>
        <v>41224</v>
      </c>
      <c r="M64" s="14">
        <f t="shared" si="5"/>
        <v>41252</v>
      </c>
      <c r="N64" s="14">
        <f t="shared" si="5"/>
        <v>41280</v>
      </c>
      <c r="O64" s="14">
        <f t="shared" si="5"/>
        <v>41308</v>
      </c>
      <c r="P64" s="14">
        <f t="shared" si="5"/>
        <v>41336</v>
      </c>
      <c r="Q64" s="14">
        <f t="shared" si="5"/>
        <v>41364</v>
      </c>
    </row>
    <row r="65" spans="1:17">
      <c r="A65" s="13"/>
      <c r="B65" s="20" t="s">
        <v>737</v>
      </c>
      <c r="C65" s="14"/>
      <c r="D65" s="18">
        <f t="shared" si="5"/>
        <v>41365</v>
      </c>
      <c r="E65" s="14">
        <f t="shared" si="5"/>
        <v>41392</v>
      </c>
      <c r="F65" s="14">
        <f t="shared" si="5"/>
        <v>41420</v>
      </c>
      <c r="G65" s="14">
        <f t="shared" si="5"/>
        <v>41448</v>
      </c>
      <c r="H65" s="14">
        <f t="shared" si="5"/>
        <v>41476</v>
      </c>
      <c r="I65" s="14">
        <f t="shared" si="5"/>
        <v>41504</v>
      </c>
      <c r="J65" s="14">
        <f t="shared" si="5"/>
        <v>41532</v>
      </c>
      <c r="K65" s="14">
        <f t="shared" si="5"/>
        <v>41560</v>
      </c>
      <c r="L65" s="14">
        <f t="shared" si="5"/>
        <v>41588</v>
      </c>
      <c r="M65" s="14">
        <f t="shared" si="5"/>
        <v>41616</v>
      </c>
      <c r="N65" s="14">
        <f t="shared" si="5"/>
        <v>41644</v>
      </c>
      <c r="O65" s="14">
        <f t="shared" si="5"/>
        <v>41672</v>
      </c>
      <c r="P65" s="14">
        <f t="shared" si="5"/>
        <v>41700</v>
      </c>
      <c r="Q65" s="14">
        <f t="shared" si="5"/>
        <v>41729</v>
      </c>
    </row>
    <row r="66" spans="1:17">
      <c r="A66" s="13"/>
      <c r="B66" s="20" t="s">
        <v>738</v>
      </c>
      <c r="C66" s="14"/>
      <c r="D66" s="18">
        <f t="shared" si="5"/>
        <v>41730</v>
      </c>
      <c r="E66" s="14">
        <f t="shared" si="5"/>
        <v>41756</v>
      </c>
      <c r="F66" s="14">
        <f t="shared" si="5"/>
        <v>41784</v>
      </c>
      <c r="G66" s="14">
        <f t="shared" si="5"/>
        <v>41812</v>
      </c>
      <c r="H66" s="14">
        <f t="shared" si="5"/>
        <v>41840</v>
      </c>
      <c r="I66" s="14">
        <f t="shared" si="5"/>
        <v>41868</v>
      </c>
      <c r="J66" s="14">
        <f t="shared" si="5"/>
        <v>41896</v>
      </c>
      <c r="K66" s="14">
        <f t="shared" si="5"/>
        <v>41924</v>
      </c>
      <c r="L66" s="14">
        <f t="shared" si="5"/>
        <v>41952</v>
      </c>
      <c r="M66" s="14">
        <f t="shared" si="5"/>
        <v>41980</v>
      </c>
      <c r="N66" s="14">
        <f t="shared" si="5"/>
        <v>42008</v>
      </c>
      <c r="O66" s="14">
        <f t="shared" si="5"/>
        <v>42036</v>
      </c>
      <c r="P66" s="14">
        <f t="shared" si="5"/>
        <v>42064</v>
      </c>
      <c r="Q66" s="14">
        <f t="shared" si="5"/>
        <v>42094</v>
      </c>
    </row>
    <row r="67" spans="1:17">
      <c r="A67" s="13"/>
      <c r="B67" s="20" t="s">
        <v>739</v>
      </c>
      <c r="C67" s="14"/>
      <c r="D67" s="18">
        <f t="shared" si="5"/>
        <v>42095</v>
      </c>
      <c r="E67" s="14">
        <f t="shared" si="5"/>
        <v>42127</v>
      </c>
      <c r="F67" s="14">
        <f t="shared" si="5"/>
        <v>42155</v>
      </c>
      <c r="G67" s="14">
        <f t="shared" si="5"/>
        <v>42183</v>
      </c>
      <c r="H67" s="14">
        <f t="shared" si="5"/>
        <v>42211</v>
      </c>
      <c r="I67" s="14">
        <f t="shared" si="5"/>
        <v>42239</v>
      </c>
      <c r="J67" s="14">
        <f t="shared" si="5"/>
        <v>42267</v>
      </c>
      <c r="K67" s="14">
        <f t="shared" si="5"/>
        <v>42295</v>
      </c>
      <c r="L67" s="14">
        <f t="shared" si="5"/>
        <v>42323</v>
      </c>
      <c r="M67" s="14">
        <f t="shared" si="5"/>
        <v>42351</v>
      </c>
      <c r="N67" s="14">
        <f t="shared" si="5"/>
        <v>42379</v>
      </c>
      <c r="O67" s="14">
        <f t="shared" si="5"/>
        <v>42407</v>
      </c>
      <c r="P67" s="14">
        <f t="shared" si="5"/>
        <v>42435</v>
      </c>
      <c r="Q67" s="14">
        <f t="shared" si="5"/>
        <v>42460</v>
      </c>
    </row>
    <row r="68" spans="1:17">
      <c r="A68" s="13"/>
      <c r="B68" s="20" t="s">
        <v>740</v>
      </c>
      <c r="C68" s="14"/>
      <c r="D68" s="18">
        <f t="shared" si="5"/>
        <v>42461</v>
      </c>
      <c r="E68" s="14">
        <f t="shared" si="5"/>
        <v>42491</v>
      </c>
      <c r="F68" s="14">
        <f t="shared" si="5"/>
        <v>42519</v>
      </c>
      <c r="G68" s="14">
        <f t="shared" si="5"/>
        <v>42547</v>
      </c>
      <c r="H68" s="14">
        <f t="shared" si="5"/>
        <v>42575</v>
      </c>
      <c r="I68" s="14">
        <f t="shared" si="5"/>
        <v>42603</v>
      </c>
      <c r="J68" s="14">
        <f t="shared" si="5"/>
        <v>42631</v>
      </c>
      <c r="K68" s="14">
        <f t="shared" si="5"/>
        <v>42659</v>
      </c>
      <c r="L68" s="14">
        <f t="shared" si="5"/>
        <v>42687</v>
      </c>
      <c r="M68" s="14">
        <f t="shared" si="5"/>
        <v>42715</v>
      </c>
      <c r="N68" s="14">
        <f t="shared" si="5"/>
        <v>42743</v>
      </c>
      <c r="O68" s="14">
        <f t="shared" si="5"/>
        <v>42771</v>
      </c>
      <c r="P68" s="14">
        <f t="shared" si="5"/>
        <v>42799</v>
      </c>
      <c r="Q68" s="14">
        <f t="shared" si="5"/>
        <v>42825</v>
      </c>
    </row>
    <row r="69" spans="1:17">
      <c r="A69" s="13"/>
      <c r="B69" s="20" t="s">
        <v>741</v>
      </c>
      <c r="C69" s="14"/>
      <c r="D69" s="18">
        <f t="shared" si="5"/>
        <v>42826</v>
      </c>
      <c r="E69" s="14">
        <f t="shared" si="5"/>
        <v>42855</v>
      </c>
      <c r="F69" s="14">
        <f t="shared" si="5"/>
        <v>42883</v>
      </c>
      <c r="G69" s="14">
        <f t="shared" si="5"/>
        <v>42911</v>
      </c>
      <c r="H69" s="14">
        <f t="shared" si="5"/>
        <v>42939</v>
      </c>
      <c r="I69" s="14">
        <f t="shared" si="5"/>
        <v>42967</v>
      </c>
      <c r="J69" s="14">
        <f t="shared" si="5"/>
        <v>42995</v>
      </c>
      <c r="K69" s="14">
        <f t="shared" si="5"/>
        <v>43023</v>
      </c>
      <c r="L69" s="14">
        <f t="shared" si="5"/>
        <v>43051</v>
      </c>
      <c r="M69" s="14">
        <f t="shared" si="5"/>
        <v>43079</v>
      </c>
      <c r="N69" s="14">
        <f t="shared" si="5"/>
        <v>43107</v>
      </c>
      <c r="O69" s="14">
        <f t="shared" si="5"/>
        <v>43135</v>
      </c>
      <c r="P69" s="14">
        <f t="shared" si="5"/>
        <v>43163</v>
      </c>
      <c r="Q69" s="14">
        <f t="shared" si="5"/>
        <v>43190</v>
      </c>
    </row>
    <row r="70" spans="1:17">
      <c r="A70" s="13"/>
      <c r="B70" s="20" t="s">
        <v>742</v>
      </c>
      <c r="C70" s="14"/>
      <c r="D70" s="18">
        <f t="shared" si="5"/>
        <v>43191</v>
      </c>
      <c r="E70" s="14">
        <f t="shared" si="5"/>
        <v>43219</v>
      </c>
      <c r="F70" s="14">
        <f t="shared" si="5"/>
        <v>43247</v>
      </c>
      <c r="G70" s="14">
        <f t="shared" si="5"/>
        <v>43275</v>
      </c>
      <c r="H70" s="14">
        <f t="shared" si="5"/>
        <v>43303</v>
      </c>
      <c r="I70" s="14">
        <f t="shared" si="5"/>
        <v>43331</v>
      </c>
      <c r="J70" s="14">
        <f t="shared" si="5"/>
        <v>43359</v>
      </c>
      <c r="K70" s="14">
        <f t="shared" si="5"/>
        <v>43387</v>
      </c>
      <c r="L70" s="14">
        <f t="shared" si="5"/>
        <v>43415</v>
      </c>
      <c r="M70" s="14">
        <f t="shared" si="5"/>
        <v>43443</v>
      </c>
      <c r="N70" s="14">
        <f t="shared" si="5"/>
        <v>43471</v>
      </c>
      <c r="O70" s="14">
        <f t="shared" si="5"/>
        <v>43499</v>
      </c>
      <c r="P70" s="14">
        <f t="shared" si="5"/>
        <v>43527</v>
      </c>
      <c r="Q70" s="14">
        <f t="shared" si="5"/>
        <v>43555</v>
      </c>
    </row>
    <row r="71" spans="1:17">
      <c r="A71" s="13"/>
      <c r="B71" s="20" t="s">
        <v>743</v>
      </c>
      <c r="C71" s="14"/>
      <c r="D71" s="18">
        <f t="shared" si="5"/>
        <v>43556</v>
      </c>
      <c r="E71" s="14">
        <f t="shared" si="5"/>
        <v>43583</v>
      </c>
      <c r="F71" s="14">
        <f t="shared" si="5"/>
        <v>43611</v>
      </c>
      <c r="G71" s="14">
        <f t="shared" si="5"/>
        <v>43639</v>
      </c>
      <c r="H71" s="14">
        <f t="shared" si="5"/>
        <v>43667</v>
      </c>
      <c r="I71" s="14">
        <f t="shared" si="5"/>
        <v>43695</v>
      </c>
      <c r="J71" s="14">
        <f t="shared" si="5"/>
        <v>43723</v>
      </c>
      <c r="K71" s="14">
        <f t="shared" si="5"/>
        <v>43751</v>
      </c>
      <c r="L71" s="14">
        <f t="shared" si="5"/>
        <v>43779</v>
      </c>
      <c r="M71" s="14">
        <f t="shared" si="5"/>
        <v>43807</v>
      </c>
      <c r="N71" s="14">
        <f t="shared" si="5"/>
        <v>43835</v>
      </c>
      <c r="O71" s="14">
        <f t="shared" si="5"/>
        <v>43863</v>
      </c>
      <c r="P71" s="14">
        <f t="shared" si="5"/>
        <v>43891</v>
      </c>
      <c r="Q71" s="14">
        <f t="shared" si="5"/>
        <v>43921</v>
      </c>
    </row>
    <row r="72" spans="1:17">
      <c r="A72" s="13"/>
      <c r="B72" s="34" t="s">
        <v>744</v>
      </c>
      <c r="C72" s="35"/>
      <c r="D72" s="36">
        <f t="shared" si="5"/>
        <v>43922</v>
      </c>
      <c r="E72" s="35">
        <f t="shared" si="5"/>
        <v>43954</v>
      </c>
      <c r="F72" s="35">
        <f t="shared" si="5"/>
        <v>43982</v>
      </c>
      <c r="G72" s="35">
        <f t="shared" si="5"/>
        <v>44010</v>
      </c>
      <c r="H72" s="35">
        <f t="shared" si="5"/>
        <v>44038</v>
      </c>
      <c r="I72" s="35">
        <f t="shared" si="5"/>
        <v>44066</v>
      </c>
      <c r="J72" s="35">
        <f t="shared" si="5"/>
        <v>44094</v>
      </c>
      <c r="K72" s="35">
        <f t="shared" si="5"/>
        <v>44122</v>
      </c>
      <c r="L72" s="35">
        <f t="shared" si="5"/>
        <v>44150</v>
      </c>
      <c r="M72" s="35">
        <f t="shared" si="5"/>
        <v>44178</v>
      </c>
      <c r="N72" s="35">
        <f t="shared" si="5"/>
        <v>44206</v>
      </c>
      <c r="O72" s="35">
        <f t="shared" si="5"/>
        <v>44234</v>
      </c>
      <c r="P72" s="35">
        <f t="shared" si="5"/>
        <v>44262</v>
      </c>
      <c r="Q72" s="35">
        <f t="shared" si="5"/>
        <v>44286</v>
      </c>
    </row>
    <row r="73" spans="1:17">
      <c r="A73" s="13"/>
      <c r="B73" s="20" t="s">
        <v>745</v>
      </c>
      <c r="C73" s="14"/>
      <c r="D73" s="18">
        <f t="shared" si="5"/>
        <v>44287</v>
      </c>
      <c r="E73" s="14">
        <f t="shared" si="5"/>
        <v>44318</v>
      </c>
      <c r="F73" s="14">
        <f t="shared" si="5"/>
        <v>44346</v>
      </c>
      <c r="G73" s="14">
        <f t="shared" si="5"/>
        <v>44374</v>
      </c>
      <c r="H73" s="14">
        <f t="shared" si="5"/>
        <v>44402</v>
      </c>
      <c r="I73" s="14">
        <f t="shared" si="5"/>
        <v>44430</v>
      </c>
      <c r="J73" s="14">
        <f t="shared" si="5"/>
        <v>44458</v>
      </c>
      <c r="K73" s="14">
        <f t="shared" si="5"/>
        <v>44486</v>
      </c>
      <c r="L73" s="14">
        <f t="shared" si="5"/>
        <v>44514</v>
      </c>
      <c r="M73" s="14">
        <f t="shared" si="5"/>
        <v>44542</v>
      </c>
      <c r="N73" s="14">
        <f t="shared" si="5"/>
        <v>44570</v>
      </c>
      <c r="O73" s="14">
        <f t="shared" si="5"/>
        <v>44598</v>
      </c>
      <c r="P73" s="14">
        <f t="shared" si="5"/>
        <v>44626</v>
      </c>
      <c r="Q73" s="14">
        <f t="shared" si="5"/>
        <v>44651</v>
      </c>
    </row>
    <row r="74" spans="1:17">
      <c r="A74" s="13"/>
      <c r="B74" s="20" t="s">
        <v>746</v>
      </c>
      <c r="C74" s="14"/>
      <c r="D74" s="18">
        <f t="shared" si="5"/>
        <v>44652</v>
      </c>
      <c r="E74" s="14">
        <f t="shared" si="5"/>
        <v>44682</v>
      </c>
      <c r="F74" s="14">
        <f t="shared" si="5"/>
        <v>44710</v>
      </c>
      <c r="G74" s="14">
        <f t="shared" si="5"/>
        <v>44738</v>
      </c>
      <c r="H74" s="14">
        <f t="shared" si="5"/>
        <v>44766</v>
      </c>
      <c r="I74" s="14">
        <f t="shared" si="5"/>
        <v>44794</v>
      </c>
      <c r="J74" s="14">
        <f t="shared" si="5"/>
        <v>44822</v>
      </c>
      <c r="K74" s="14">
        <f t="shared" si="5"/>
        <v>44850</v>
      </c>
      <c r="L74" s="14">
        <f t="shared" si="5"/>
        <v>44878</v>
      </c>
      <c r="M74" s="14">
        <f t="shared" si="5"/>
        <v>44906</v>
      </c>
      <c r="N74" s="14">
        <f t="shared" si="5"/>
        <v>44934</v>
      </c>
      <c r="O74" s="14">
        <f t="shared" si="5"/>
        <v>44962</v>
      </c>
      <c r="P74" s="14">
        <f t="shared" si="5"/>
        <v>44990</v>
      </c>
      <c r="Q74" s="14">
        <f t="shared" si="5"/>
        <v>45016</v>
      </c>
    </row>
    <row r="75" spans="1:17">
      <c r="A75" s="13"/>
      <c r="B75" s="20" t="s">
        <v>747</v>
      </c>
      <c r="C75" s="14"/>
      <c r="D75" s="18">
        <f t="shared" si="5"/>
        <v>45017</v>
      </c>
      <c r="E75" s="14">
        <f t="shared" si="5"/>
        <v>45046</v>
      </c>
      <c r="F75" s="14">
        <f t="shared" si="5"/>
        <v>45074</v>
      </c>
      <c r="G75" s="14">
        <f t="shared" si="5"/>
        <v>45102</v>
      </c>
      <c r="H75" s="14">
        <f t="shared" si="5"/>
        <v>45130</v>
      </c>
      <c r="I75" s="14">
        <f t="shared" si="5"/>
        <v>45158</v>
      </c>
      <c r="J75" s="14">
        <f t="shared" si="5"/>
        <v>45186</v>
      </c>
      <c r="K75" s="14">
        <f t="shared" si="5"/>
        <v>45214</v>
      </c>
      <c r="L75" s="14">
        <f t="shared" si="5"/>
        <v>45242</v>
      </c>
      <c r="M75" s="14">
        <f t="shared" si="5"/>
        <v>45270</v>
      </c>
      <c r="N75" s="14">
        <f t="shared" si="5"/>
        <v>45298</v>
      </c>
      <c r="O75" s="14">
        <f t="shared" si="5"/>
        <v>45326</v>
      </c>
      <c r="P75" s="14">
        <f t="shared" si="5"/>
        <v>45354</v>
      </c>
      <c r="Q75" s="14">
        <f t="shared" si="5"/>
        <v>45382</v>
      </c>
    </row>
    <row r="76" spans="1:17">
      <c r="A76" s="13"/>
      <c r="B76" s="20" t="s">
        <v>748</v>
      </c>
      <c r="C76" s="14"/>
      <c r="D76" s="18">
        <f t="shared" si="5"/>
        <v>45383</v>
      </c>
      <c r="E76" s="14">
        <f t="shared" si="5"/>
        <v>45410</v>
      </c>
      <c r="F76" s="14">
        <f t="shared" si="5"/>
        <v>45438</v>
      </c>
      <c r="G76" s="14">
        <f t="shared" si="5"/>
        <v>45466</v>
      </c>
      <c r="H76" s="14">
        <f t="shared" si="5"/>
        <v>45494</v>
      </c>
      <c r="I76" s="14">
        <f t="shared" si="5"/>
        <v>45522</v>
      </c>
      <c r="J76" s="14">
        <f t="shared" si="5"/>
        <v>45550</v>
      </c>
      <c r="K76" s="14">
        <f t="shared" si="5"/>
        <v>45578</v>
      </c>
      <c r="L76" s="14">
        <f t="shared" si="5"/>
        <v>45606</v>
      </c>
      <c r="M76" s="14">
        <f t="shared" si="5"/>
        <v>45634</v>
      </c>
      <c r="N76" s="14">
        <f t="shared" si="5"/>
        <v>45662</v>
      </c>
      <c r="O76" s="14">
        <f t="shared" si="5"/>
        <v>45690</v>
      </c>
      <c r="P76" s="14">
        <f t="shared" si="5"/>
        <v>45718</v>
      </c>
      <c r="Q76" s="14">
        <f t="shared" si="5"/>
        <v>45747</v>
      </c>
    </row>
    <row r="77" spans="1:17">
      <c r="A77" s="13"/>
      <c r="B77" s="20" t="s">
        <v>749</v>
      </c>
      <c r="C77" s="14"/>
      <c r="D77" s="18">
        <f t="shared" si="5"/>
        <v>45748</v>
      </c>
      <c r="E77" s="14">
        <f t="shared" si="5"/>
        <v>45774</v>
      </c>
      <c r="F77" s="14">
        <f t="shared" si="5"/>
        <v>45802</v>
      </c>
      <c r="G77" s="14">
        <f t="shared" si="5"/>
        <v>45830</v>
      </c>
      <c r="H77" s="14">
        <f t="shared" si="5"/>
        <v>45858</v>
      </c>
      <c r="I77" s="14">
        <f t="shared" si="5"/>
        <v>45886</v>
      </c>
      <c r="J77" s="14">
        <f t="shared" si="5"/>
        <v>45914</v>
      </c>
      <c r="K77" s="14">
        <f t="shared" si="5"/>
        <v>45942</v>
      </c>
      <c r="L77" s="14">
        <f t="shared" si="5"/>
        <v>45970</v>
      </c>
      <c r="M77" s="14">
        <f t="shared" si="5"/>
        <v>45998</v>
      </c>
      <c r="N77" s="14">
        <f t="shared" si="5"/>
        <v>46026</v>
      </c>
      <c r="O77" s="14">
        <f t="shared" si="5"/>
        <v>46054</v>
      </c>
      <c r="P77" s="14">
        <f t="shared" si="5"/>
        <v>46082</v>
      </c>
      <c r="Q77" s="14">
        <f t="shared" si="5"/>
        <v>46112</v>
      </c>
    </row>
    <row r="78" spans="1:17">
      <c r="A78" s="13"/>
      <c r="B78" s="20" t="s">
        <v>750</v>
      </c>
      <c r="C78" s="14"/>
      <c r="D78" s="18">
        <f t="shared" si="5"/>
        <v>46113</v>
      </c>
      <c r="E78" s="14">
        <f t="shared" si="5"/>
        <v>46145</v>
      </c>
      <c r="F78" s="14">
        <f t="shared" si="5"/>
        <v>46173</v>
      </c>
      <c r="G78" s="14">
        <f t="shared" si="5"/>
        <v>46201</v>
      </c>
      <c r="H78" s="14">
        <f t="shared" si="5"/>
        <v>46229</v>
      </c>
      <c r="I78" s="14">
        <f t="shared" si="5"/>
        <v>46257</v>
      </c>
      <c r="J78" s="14">
        <f t="shared" si="5"/>
        <v>46285</v>
      </c>
      <c r="K78" s="14">
        <f t="shared" si="5"/>
        <v>46313</v>
      </c>
      <c r="L78" s="14">
        <f t="shared" si="5"/>
        <v>46341</v>
      </c>
      <c r="M78" s="14">
        <f t="shared" si="5"/>
        <v>46369</v>
      </c>
      <c r="N78" s="14">
        <f t="shared" si="5"/>
        <v>46397</v>
      </c>
      <c r="O78" s="14">
        <f t="shared" si="5"/>
        <v>46425</v>
      </c>
      <c r="P78" s="14">
        <f t="shared" si="5"/>
        <v>46453</v>
      </c>
      <c r="Q78" s="14">
        <f t="shared" si="5"/>
        <v>46477</v>
      </c>
    </row>
    <row r="79" spans="1:17">
      <c r="A79" s="13"/>
      <c r="B79" s="20" t="s">
        <v>751</v>
      </c>
      <c r="C79" s="14"/>
      <c r="D79" s="18">
        <f t="shared" ref="D79:Q86" si="6">D36</f>
        <v>46478</v>
      </c>
      <c r="E79" s="14">
        <f t="shared" si="6"/>
        <v>46509</v>
      </c>
      <c r="F79" s="14">
        <f t="shared" si="6"/>
        <v>46537</v>
      </c>
      <c r="G79" s="14">
        <f t="shared" si="6"/>
        <v>46565</v>
      </c>
      <c r="H79" s="14">
        <f t="shared" si="6"/>
        <v>46593</v>
      </c>
      <c r="I79" s="14">
        <f t="shared" si="6"/>
        <v>46621</v>
      </c>
      <c r="J79" s="14">
        <f t="shared" si="6"/>
        <v>46649</v>
      </c>
      <c r="K79" s="14">
        <f t="shared" si="6"/>
        <v>46677</v>
      </c>
      <c r="L79" s="14">
        <f t="shared" si="6"/>
        <v>46705</v>
      </c>
      <c r="M79" s="14">
        <f t="shared" si="6"/>
        <v>46733</v>
      </c>
      <c r="N79" s="14">
        <f t="shared" si="6"/>
        <v>46761</v>
      </c>
      <c r="O79" s="14">
        <f t="shared" si="6"/>
        <v>46789</v>
      </c>
      <c r="P79" s="14">
        <f t="shared" si="6"/>
        <v>46817</v>
      </c>
      <c r="Q79" s="14">
        <f t="shared" si="6"/>
        <v>46843</v>
      </c>
    </row>
    <row r="80" spans="1:17">
      <c r="A80" s="13"/>
      <c r="B80" s="20" t="s">
        <v>752</v>
      </c>
      <c r="C80" s="14"/>
      <c r="D80" s="18">
        <f t="shared" si="6"/>
        <v>46844</v>
      </c>
      <c r="E80" s="14">
        <f t="shared" si="6"/>
        <v>46873</v>
      </c>
      <c r="F80" s="14">
        <f t="shared" si="6"/>
        <v>46901</v>
      </c>
      <c r="G80" s="14">
        <f t="shared" si="6"/>
        <v>46929</v>
      </c>
      <c r="H80" s="14">
        <f t="shared" si="6"/>
        <v>46957</v>
      </c>
      <c r="I80" s="14">
        <f t="shared" si="6"/>
        <v>46985</v>
      </c>
      <c r="J80" s="14">
        <f t="shared" si="6"/>
        <v>47013</v>
      </c>
      <c r="K80" s="14">
        <f t="shared" si="6"/>
        <v>47041</v>
      </c>
      <c r="L80" s="14">
        <f t="shared" si="6"/>
        <v>47069</v>
      </c>
      <c r="M80" s="14">
        <f t="shared" si="6"/>
        <v>47097</v>
      </c>
      <c r="N80" s="14">
        <f t="shared" si="6"/>
        <v>47125</v>
      </c>
      <c r="O80" s="14">
        <f t="shared" si="6"/>
        <v>47153</v>
      </c>
      <c r="P80" s="14">
        <f t="shared" si="6"/>
        <v>47181</v>
      </c>
      <c r="Q80" s="14">
        <f t="shared" si="6"/>
        <v>47208</v>
      </c>
    </row>
    <row r="81" spans="1:17">
      <c r="A81" s="13"/>
      <c r="B81" s="20" t="s">
        <v>753</v>
      </c>
      <c r="C81" s="14"/>
      <c r="D81" s="18">
        <f t="shared" si="6"/>
        <v>47209</v>
      </c>
      <c r="E81" s="14">
        <f t="shared" si="6"/>
        <v>47237</v>
      </c>
      <c r="F81" s="14">
        <f t="shared" si="6"/>
        <v>47265</v>
      </c>
      <c r="G81" s="14">
        <f t="shared" si="6"/>
        <v>47293</v>
      </c>
      <c r="H81" s="14">
        <f t="shared" si="6"/>
        <v>47321</v>
      </c>
      <c r="I81" s="14">
        <f t="shared" si="6"/>
        <v>47349</v>
      </c>
      <c r="J81" s="14">
        <f t="shared" si="6"/>
        <v>47377</v>
      </c>
      <c r="K81" s="14">
        <f t="shared" si="6"/>
        <v>47405</v>
      </c>
      <c r="L81" s="14">
        <f t="shared" si="6"/>
        <v>47433</v>
      </c>
      <c r="M81" s="14">
        <f t="shared" si="6"/>
        <v>47461</v>
      </c>
      <c r="N81" s="14">
        <f t="shared" si="6"/>
        <v>47489</v>
      </c>
      <c r="O81" s="14">
        <f t="shared" si="6"/>
        <v>47517</v>
      </c>
      <c r="P81" s="14">
        <f t="shared" si="6"/>
        <v>47545</v>
      </c>
      <c r="Q81" s="14">
        <f t="shared" si="6"/>
        <v>47573</v>
      </c>
    </row>
    <row r="82" spans="1:17">
      <c r="A82" s="13"/>
      <c r="B82" s="20" t="s">
        <v>754</v>
      </c>
      <c r="C82" s="14"/>
      <c r="D82" s="18">
        <f t="shared" si="6"/>
        <v>47574</v>
      </c>
      <c r="E82" s="14">
        <f t="shared" si="6"/>
        <v>47601</v>
      </c>
      <c r="F82" s="14">
        <f t="shared" si="6"/>
        <v>47629</v>
      </c>
      <c r="G82" s="14">
        <f t="shared" si="6"/>
        <v>47657</v>
      </c>
      <c r="H82" s="14">
        <f t="shared" si="6"/>
        <v>47685</v>
      </c>
      <c r="I82" s="14">
        <f t="shared" si="6"/>
        <v>47713</v>
      </c>
      <c r="J82" s="14">
        <f t="shared" si="6"/>
        <v>47741</v>
      </c>
      <c r="K82" s="14">
        <f t="shared" si="6"/>
        <v>47769</v>
      </c>
      <c r="L82" s="14">
        <f t="shared" si="6"/>
        <v>47797</v>
      </c>
      <c r="M82" s="14">
        <f t="shared" si="6"/>
        <v>47825</v>
      </c>
      <c r="N82" s="14">
        <f t="shared" si="6"/>
        <v>47853</v>
      </c>
      <c r="O82" s="14">
        <f t="shared" si="6"/>
        <v>47881</v>
      </c>
      <c r="P82" s="14">
        <f t="shared" si="6"/>
        <v>47909</v>
      </c>
      <c r="Q82" s="14">
        <f t="shared" si="6"/>
        <v>47938</v>
      </c>
    </row>
    <row r="83" spans="1:17">
      <c r="A83" s="13"/>
      <c r="B83" s="20" t="s">
        <v>755</v>
      </c>
      <c r="C83" s="14"/>
      <c r="D83" s="18">
        <f t="shared" si="6"/>
        <v>47939</v>
      </c>
      <c r="E83" s="14">
        <f t="shared" si="6"/>
        <v>47965</v>
      </c>
      <c r="F83" s="14">
        <f t="shared" si="6"/>
        <v>47993</v>
      </c>
      <c r="G83" s="14">
        <f t="shared" si="6"/>
        <v>48021</v>
      </c>
      <c r="H83" s="14">
        <f t="shared" si="6"/>
        <v>48049</v>
      </c>
      <c r="I83" s="14">
        <f t="shared" si="6"/>
        <v>48077</v>
      </c>
      <c r="J83" s="14">
        <f t="shared" si="6"/>
        <v>48105</v>
      </c>
      <c r="K83" s="14">
        <f t="shared" si="6"/>
        <v>48133</v>
      </c>
      <c r="L83" s="14">
        <f t="shared" si="6"/>
        <v>48161</v>
      </c>
      <c r="M83" s="14">
        <f t="shared" si="6"/>
        <v>48189</v>
      </c>
      <c r="N83" s="14">
        <f t="shared" si="6"/>
        <v>48217</v>
      </c>
      <c r="O83" s="14">
        <f t="shared" si="6"/>
        <v>48245</v>
      </c>
      <c r="P83" s="14">
        <f t="shared" si="6"/>
        <v>48273</v>
      </c>
      <c r="Q83" s="14">
        <f t="shared" si="6"/>
        <v>48304</v>
      </c>
    </row>
    <row r="84" spans="1:17">
      <c r="A84" s="13"/>
      <c r="B84" s="20" t="s">
        <v>756</v>
      </c>
      <c r="C84" s="14"/>
      <c r="D84" s="18">
        <f t="shared" si="6"/>
        <v>48305</v>
      </c>
      <c r="E84" s="14">
        <f t="shared" si="6"/>
        <v>48336</v>
      </c>
      <c r="F84" s="14">
        <f t="shared" si="6"/>
        <v>48364</v>
      </c>
      <c r="G84" s="14">
        <f t="shared" si="6"/>
        <v>48392</v>
      </c>
      <c r="H84" s="14">
        <f t="shared" si="6"/>
        <v>48420</v>
      </c>
      <c r="I84" s="14">
        <f t="shared" si="6"/>
        <v>48448</v>
      </c>
      <c r="J84" s="14">
        <f t="shared" si="6"/>
        <v>48476</v>
      </c>
      <c r="K84" s="14">
        <f t="shared" si="6"/>
        <v>48504</v>
      </c>
      <c r="L84" s="14">
        <f t="shared" si="6"/>
        <v>48532</v>
      </c>
      <c r="M84" s="14">
        <f t="shared" si="6"/>
        <v>48560</v>
      </c>
      <c r="N84" s="14">
        <f t="shared" si="6"/>
        <v>48588</v>
      </c>
      <c r="O84" s="14">
        <f t="shared" si="6"/>
        <v>48616</v>
      </c>
      <c r="P84" s="14">
        <f t="shared" si="6"/>
        <v>48644</v>
      </c>
      <c r="Q84" s="14">
        <f t="shared" si="6"/>
        <v>48669</v>
      </c>
    </row>
    <row r="85" spans="1:17">
      <c r="A85" s="13"/>
      <c r="B85" s="20" t="s">
        <v>757</v>
      </c>
      <c r="C85" s="14"/>
      <c r="D85" s="18">
        <f t="shared" si="6"/>
        <v>48670</v>
      </c>
      <c r="E85" s="14">
        <f t="shared" si="6"/>
        <v>48700</v>
      </c>
      <c r="F85" s="14">
        <f t="shared" si="6"/>
        <v>48728</v>
      </c>
      <c r="G85" s="14">
        <f t="shared" si="6"/>
        <v>48756</v>
      </c>
      <c r="H85" s="14">
        <f t="shared" si="6"/>
        <v>48784</v>
      </c>
      <c r="I85" s="14">
        <f t="shared" si="6"/>
        <v>48812</v>
      </c>
      <c r="J85" s="14">
        <f t="shared" si="6"/>
        <v>48840</v>
      </c>
      <c r="K85" s="14">
        <f t="shared" si="6"/>
        <v>48868</v>
      </c>
      <c r="L85" s="14">
        <f t="shared" si="6"/>
        <v>48896</v>
      </c>
      <c r="M85" s="14">
        <f t="shared" si="6"/>
        <v>48924</v>
      </c>
      <c r="N85" s="14">
        <f t="shared" si="6"/>
        <v>48952</v>
      </c>
      <c r="O85" s="14">
        <f t="shared" si="6"/>
        <v>48980</v>
      </c>
      <c r="P85" s="14">
        <f t="shared" si="6"/>
        <v>49008</v>
      </c>
      <c r="Q85" s="14">
        <f t="shared" si="6"/>
        <v>49034</v>
      </c>
    </row>
    <row r="86" spans="1:17">
      <c r="A86" s="13"/>
      <c r="B86" s="26" t="s">
        <v>758</v>
      </c>
      <c r="C86" s="14"/>
      <c r="D86" s="18">
        <f t="shared" si="6"/>
        <v>49035</v>
      </c>
      <c r="E86" s="14">
        <f t="shared" si="6"/>
        <v>49064</v>
      </c>
      <c r="F86" s="14">
        <f t="shared" si="6"/>
        <v>49092</v>
      </c>
      <c r="G86" s="14">
        <f t="shared" si="6"/>
        <v>49120</v>
      </c>
      <c r="H86" s="14">
        <f t="shared" si="6"/>
        <v>49148</v>
      </c>
      <c r="I86" s="14">
        <f t="shared" si="6"/>
        <v>49176</v>
      </c>
      <c r="J86" s="14">
        <f t="shared" si="6"/>
        <v>49204</v>
      </c>
      <c r="K86" s="14">
        <f t="shared" si="6"/>
        <v>49232</v>
      </c>
      <c r="L86" s="14">
        <f t="shared" si="6"/>
        <v>49260</v>
      </c>
      <c r="M86" s="14">
        <f t="shared" si="6"/>
        <v>49288</v>
      </c>
      <c r="N86" s="14">
        <f t="shared" si="6"/>
        <v>49316</v>
      </c>
      <c r="O86" s="14">
        <f t="shared" si="6"/>
        <v>49344</v>
      </c>
      <c r="P86" s="14">
        <f t="shared" si="6"/>
        <v>49372</v>
      </c>
      <c r="Q86" s="14">
        <f t="shared" si="6"/>
        <v>49399</v>
      </c>
    </row>
    <row r="87" spans="1:17">
      <c r="A87" s="13"/>
      <c r="B87" s="26"/>
      <c r="C87" s="14"/>
      <c r="D87" s="18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>
      <c r="A88" s="16"/>
      <c r="B88" s="17" t="s">
        <v>761</v>
      </c>
      <c r="C88" s="14"/>
      <c r="D88" s="18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 t="s">
        <v>762</v>
      </c>
    </row>
    <row r="89" spans="1:17">
      <c r="A89" s="13"/>
      <c r="B89" s="11"/>
      <c r="C89" s="1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 t="s">
        <v>398</v>
      </c>
      <c r="B90" s="20" t="s">
        <v>719</v>
      </c>
      <c r="C90" s="14"/>
      <c r="D90" s="13">
        <f t="shared" ref="D90:O105" si="7">E4-D4</f>
        <v>29</v>
      </c>
      <c r="E90" s="13">
        <f t="shared" si="7"/>
        <v>28</v>
      </c>
      <c r="F90" s="13">
        <f t="shared" si="7"/>
        <v>28</v>
      </c>
      <c r="G90" s="13">
        <f t="shared" si="7"/>
        <v>28</v>
      </c>
      <c r="H90" s="13">
        <f t="shared" si="7"/>
        <v>28</v>
      </c>
      <c r="I90" s="13">
        <f t="shared" si="7"/>
        <v>28</v>
      </c>
      <c r="J90" s="13">
        <f t="shared" si="7"/>
        <v>28</v>
      </c>
      <c r="K90" s="13">
        <f t="shared" si="7"/>
        <v>28</v>
      </c>
      <c r="L90" s="13">
        <f t="shared" si="7"/>
        <v>28</v>
      </c>
      <c r="M90" s="13">
        <f t="shared" si="7"/>
        <v>28</v>
      </c>
      <c r="N90" s="13">
        <f t="shared" si="7"/>
        <v>28</v>
      </c>
      <c r="O90" s="13">
        <f t="shared" si="7"/>
        <v>28</v>
      </c>
      <c r="P90" s="13">
        <f>Q4-P4+1</f>
        <v>29</v>
      </c>
      <c r="Q90" s="13">
        <f>SUM(D90:P90)</f>
        <v>366</v>
      </c>
    </row>
    <row r="91" spans="1:17">
      <c r="A91" s="13"/>
      <c r="B91" s="20" t="s">
        <v>720</v>
      </c>
      <c r="C91" s="14"/>
      <c r="D91" s="13">
        <f t="shared" si="7"/>
        <v>27</v>
      </c>
      <c r="E91" s="13">
        <f t="shared" si="7"/>
        <v>28</v>
      </c>
      <c r="F91" s="13">
        <f t="shared" si="7"/>
        <v>28</v>
      </c>
      <c r="G91" s="13">
        <f t="shared" si="7"/>
        <v>28</v>
      </c>
      <c r="H91" s="13">
        <f t="shared" si="7"/>
        <v>28</v>
      </c>
      <c r="I91" s="13">
        <f t="shared" si="7"/>
        <v>28</v>
      </c>
      <c r="J91" s="13">
        <f t="shared" si="7"/>
        <v>28</v>
      </c>
      <c r="K91" s="13">
        <f t="shared" si="7"/>
        <v>28</v>
      </c>
      <c r="L91" s="13">
        <f t="shared" si="7"/>
        <v>28</v>
      </c>
      <c r="M91" s="13">
        <f t="shared" si="7"/>
        <v>28</v>
      </c>
      <c r="N91" s="13">
        <f t="shared" si="7"/>
        <v>28</v>
      </c>
      <c r="O91" s="13">
        <f t="shared" si="7"/>
        <v>28</v>
      </c>
      <c r="P91" s="13">
        <f t="shared" ref="P91:P129" si="8">Q5-P5+1</f>
        <v>30</v>
      </c>
      <c r="Q91" s="13">
        <f t="shared" ref="Q91:Q129" si="9">SUM(D91:P91)</f>
        <v>365</v>
      </c>
    </row>
    <row r="92" spans="1:17">
      <c r="A92" s="13"/>
      <c r="B92" s="20" t="s">
        <v>721</v>
      </c>
      <c r="C92" s="14"/>
      <c r="D92" s="13">
        <f t="shared" si="7"/>
        <v>26</v>
      </c>
      <c r="E92" s="13">
        <f t="shared" si="7"/>
        <v>28</v>
      </c>
      <c r="F92" s="13">
        <f t="shared" si="7"/>
        <v>28</v>
      </c>
      <c r="G92" s="13">
        <f t="shared" si="7"/>
        <v>28</v>
      </c>
      <c r="H92" s="13">
        <f t="shared" si="7"/>
        <v>28</v>
      </c>
      <c r="I92" s="13">
        <f t="shared" si="7"/>
        <v>28</v>
      </c>
      <c r="J92" s="13">
        <f t="shared" si="7"/>
        <v>28</v>
      </c>
      <c r="K92" s="13">
        <f t="shared" si="7"/>
        <v>28</v>
      </c>
      <c r="L92" s="13">
        <f t="shared" si="7"/>
        <v>28</v>
      </c>
      <c r="M92" s="13">
        <f t="shared" si="7"/>
        <v>28</v>
      </c>
      <c r="N92" s="13">
        <f t="shared" si="7"/>
        <v>28</v>
      </c>
      <c r="O92" s="13">
        <f t="shared" si="7"/>
        <v>28</v>
      </c>
      <c r="P92" s="13">
        <f t="shared" si="8"/>
        <v>31</v>
      </c>
      <c r="Q92" s="13">
        <f t="shared" si="9"/>
        <v>365</v>
      </c>
    </row>
    <row r="93" spans="1:17">
      <c r="A93" s="13"/>
      <c r="B93" s="20" t="s">
        <v>722</v>
      </c>
      <c r="C93" s="14"/>
      <c r="D93" s="13">
        <f t="shared" si="7"/>
        <v>32</v>
      </c>
      <c r="E93" s="13">
        <f t="shared" si="7"/>
        <v>28</v>
      </c>
      <c r="F93" s="13">
        <f t="shared" si="7"/>
        <v>28</v>
      </c>
      <c r="G93" s="13">
        <f t="shared" si="7"/>
        <v>28</v>
      </c>
      <c r="H93" s="13">
        <f t="shared" si="7"/>
        <v>28</v>
      </c>
      <c r="I93" s="13">
        <f t="shared" si="7"/>
        <v>28</v>
      </c>
      <c r="J93" s="13">
        <f t="shared" si="7"/>
        <v>28</v>
      </c>
      <c r="K93" s="13">
        <f t="shared" si="7"/>
        <v>28</v>
      </c>
      <c r="L93" s="13">
        <f t="shared" si="7"/>
        <v>28</v>
      </c>
      <c r="M93" s="13">
        <f t="shared" si="7"/>
        <v>28</v>
      </c>
      <c r="N93" s="13">
        <f t="shared" si="7"/>
        <v>28</v>
      </c>
      <c r="O93" s="13">
        <f t="shared" si="7"/>
        <v>28</v>
      </c>
      <c r="P93" s="13">
        <f t="shared" si="8"/>
        <v>25</v>
      </c>
      <c r="Q93" s="13">
        <f t="shared" si="9"/>
        <v>365</v>
      </c>
    </row>
    <row r="94" spans="1:17">
      <c r="A94" s="13" t="s">
        <v>398</v>
      </c>
      <c r="B94" s="20" t="s">
        <v>723</v>
      </c>
      <c r="C94" s="14"/>
      <c r="D94" s="13">
        <f t="shared" si="7"/>
        <v>31</v>
      </c>
      <c r="E94" s="13">
        <f t="shared" si="7"/>
        <v>28</v>
      </c>
      <c r="F94" s="13">
        <f t="shared" si="7"/>
        <v>28</v>
      </c>
      <c r="G94" s="13">
        <f t="shared" si="7"/>
        <v>28</v>
      </c>
      <c r="H94" s="13">
        <f t="shared" si="7"/>
        <v>28</v>
      </c>
      <c r="I94" s="13">
        <f t="shared" si="7"/>
        <v>28</v>
      </c>
      <c r="J94" s="13">
        <f t="shared" si="7"/>
        <v>28</v>
      </c>
      <c r="K94" s="13">
        <f t="shared" si="7"/>
        <v>28</v>
      </c>
      <c r="L94" s="13">
        <f t="shared" si="7"/>
        <v>28</v>
      </c>
      <c r="M94" s="13">
        <f t="shared" si="7"/>
        <v>28</v>
      </c>
      <c r="N94" s="13">
        <f t="shared" si="7"/>
        <v>28</v>
      </c>
      <c r="O94" s="13">
        <f t="shared" si="7"/>
        <v>28</v>
      </c>
      <c r="P94" s="13">
        <f t="shared" si="8"/>
        <v>27</v>
      </c>
      <c r="Q94" s="13">
        <f t="shared" si="9"/>
        <v>366</v>
      </c>
    </row>
    <row r="95" spans="1:17">
      <c r="A95" s="13"/>
      <c r="B95" s="20" t="s">
        <v>724</v>
      </c>
      <c r="C95" s="14"/>
      <c r="D95" s="13">
        <f t="shared" si="7"/>
        <v>29</v>
      </c>
      <c r="E95" s="13">
        <f t="shared" si="7"/>
        <v>28</v>
      </c>
      <c r="F95" s="13">
        <f t="shared" si="7"/>
        <v>28</v>
      </c>
      <c r="G95" s="13">
        <f t="shared" si="7"/>
        <v>28</v>
      </c>
      <c r="H95" s="13">
        <f t="shared" si="7"/>
        <v>28</v>
      </c>
      <c r="I95" s="13">
        <f t="shared" si="7"/>
        <v>28</v>
      </c>
      <c r="J95" s="13">
        <f t="shared" si="7"/>
        <v>28</v>
      </c>
      <c r="K95" s="13">
        <f t="shared" si="7"/>
        <v>28</v>
      </c>
      <c r="L95" s="13">
        <f t="shared" si="7"/>
        <v>28</v>
      </c>
      <c r="M95" s="13">
        <f t="shared" si="7"/>
        <v>28</v>
      </c>
      <c r="N95" s="13">
        <f t="shared" si="7"/>
        <v>28</v>
      </c>
      <c r="O95" s="13">
        <f t="shared" si="7"/>
        <v>28</v>
      </c>
      <c r="P95" s="13">
        <f t="shared" si="8"/>
        <v>28</v>
      </c>
      <c r="Q95" s="13">
        <f t="shared" si="9"/>
        <v>365</v>
      </c>
    </row>
    <row r="96" spans="1:17">
      <c r="A96" s="13"/>
      <c r="B96" s="20" t="s">
        <v>725</v>
      </c>
      <c r="C96" s="14"/>
      <c r="D96" s="13">
        <f t="shared" si="7"/>
        <v>28</v>
      </c>
      <c r="E96" s="13">
        <f t="shared" si="7"/>
        <v>28</v>
      </c>
      <c r="F96" s="13">
        <f t="shared" si="7"/>
        <v>28</v>
      </c>
      <c r="G96" s="13">
        <f t="shared" si="7"/>
        <v>28</v>
      </c>
      <c r="H96" s="13">
        <f t="shared" si="7"/>
        <v>28</v>
      </c>
      <c r="I96" s="13">
        <f t="shared" si="7"/>
        <v>28</v>
      </c>
      <c r="J96" s="13">
        <f t="shared" si="7"/>
        <v>28</v>
      </c>
      <c r="K96" s="13">
        <f t="shared" si="7"/>
        <v>28</v>
      </c>
      <c r="L96" s="13">
        <f t="shared" si="7"/>
        <v>28</v>
      </c>
      <c r="M96" s="13">
        <f t="shared" si="7"/>
        <v>28</v>
      </c>
      <c r="N96" s="13">
        <f t="shared" si="7"/>
        <v>28</v>
      </c>
      <c r="O96" s="13">
        <f t="shared" si="7"/>
        <v>28</v>
      </c>
      <c r="P96" s="13">
        <f t="shared" si="8"/>
        <v>29</v>
      </c>
      <c r="Q96" s="13">
        <f t="shared" si="9"/>
        <v>365</v>
      </c>
    </row>
    <row r="97" spans="1:17">
      <c r="A97" s="13"/>
      <c r="B97" s="20" t="s">
        <v>726</v>
      </c>
      <c r="C97" s="14"/>
      <c r="D97" s="13">
        <f t="shared" si="7"/>
        <v>27</v>
      </c>
      <c r="E97" s="13">
        <f t="shared" si="7"/>
        <v>28</v>
      </c>
      <c r="F97" s="13">
        <f t="shared" si="7"/>
        <v>28</v>
      </c>
      <c r="G97" s="13">
        <f t="shared" si="7"/>
        <v>28</v>
      </c>
      <c r="H97" s="13">
        <f t="shared" si="7"/>
        <v>28</v>
      </c>
      <c r="I97" s="13">
        <f t="shared" si="7"/>
        <v>28</v>
      </c>
      <c r="J97" s="13">
        <f t="shared" si="7"/>
        <v>28</v>
      </c>
      <c r="K97" s="13">
        <f t="shared" si="7"/>
        <v>28</v>
      </c>
      <c r="L97" s="13">
        <f t="shared" si="7"/>
        <v>28</v>
      </c>
      <c r="M97" s="13">
        <f t="shared" si="7"/>
        <v>28</v>
      </c>
      <c r="N97" s="13">
        <f t="shared" si="7"/>
        <v>28</v>
      </c>
      <c r="O97" s="13">
        <f t="shared" si="7"/>
        <v>28</v>
      </c>
      <c r="P97" s="13">
        <f t="shared" si="8"/>
        <v>30</v>
      </c>
      <c r="Q97" s="13">
        <f t="shared" si="9"/>
        <v>365</v>
      </c>
    </row>
    <row r="98" spans="1:17">
      <c r="A98" s="13" t="s">
        <v>398</v>
      </c>
      <c r="B98" s="20" t="s">
        <v>727</v>
      </c>
      <c r="C98" s="14"/>
      <c r="D98" s="13">
        <f t="shared" si="7"/>
        <v>26</v>
      </c>
      <c r="E98" s="13">
        <f t="shared" si="7"/>
        <v>28</v>
      </c>
      <c r="F98" s="13">
        <f t="shared" si="7"/>
        <v>28</v>
      </c>
      <c r="G98" s="13">
        <f t="shared" si="7"/>
        <v>28</v>
      </c>
      <c r="H98" s="13">
        <f t="shared" si="7"/>
        <v>28</v>
      </c>
      <c r="I98" s="13">
        <f t="shared" si="7"/>
        <v>28</v>
      </c>
      <c r="J98" s="13">
        <f t="shared" si="7"/>
        <v>28</v>
      </c>
      <c r="K98" s="13">
        <f t="shared" si="7"/>
        <v>28</v>
      </c>
      <c r="L98" s="13">
        <f t="shared" si="7"/>
        <v>28</v>
      </c>
      <c r="M98" s="13">
        <f t="shared" si="7"/>
        <v>28</v>
      </c>
      <c r="N98" s="13">
        <f t="shared" si="7"/>
        <v>28</v>
      </c>
      <c r="O98" s="13">
        <f t="shared" si="7"/>
        <v>28</v>
      </c>
      <c r="P98" s="13">
        <f t="shared" si="8"/>
        <v>32</v>
      </c>
      <c r="Q98" s="13">
        <f t="shared" si="9"/>
        <v>366</v>
      </c>
    </row>
    <row r="99" spans="1:17">
      <c r="A99" s="13"/>
      <c r="B99" s="20" t="s">
        <v>728</v>
      </c>
      <c r="C99" s="14"/>
      <c r="D99" s="13">
        <f t="shared" si="7"/>
        <v>31</v>
      </c>
      <c r="E99" s="13">
        <f t="shared" si="7"/>
        <v>28</v>
      </c>
      <c r="F99" s="13">
        <f t="shared" si="7"/>
        <v>28</v>
      </c>
      <c r="G99" s="13">
        <f t="shared" si="7"/>
        <v>28</v>
      </c>
      <c r="H99" s="13">
        <f t="shared" si="7"/>
        <v>28</v>
      </c>
      <c r="I99" s="13">
        <f t="shared" si="7"/>
        <v>28</v>
      </c>
      <c r="J99" s="13">
        <f t="shared" si="7"/>
        <v>28</v>
      </c>
      <c r="K99" s="13">
        <f t="shared" si="7"/>
        <v>28</v>
      </c>
      <c r="L99" s="13">
        <f t="shared" si="7"/>
        <v>28</v>
      </c>
      <c r="M99" s="13">
        <f t="shared" si="7"/>
        <v>28</v>
      </c>
      <c r="N99" s="13">
        <f t="shared" si="7"/>
        <v>28</v>
      </c>
      <c r="O99" s="13">
        <f t="shared" si="7"/>
        <v>28</v>
      </c>
      <c r="P99" s="13">
        <f t="shared" si="8"/>
        <v>26</v>
      </c>
      <c r="Q99" s="13">
        <f t="shared" si="9"/>
        <v>365</v>
      </c>
    </row>
    <row r="100" spans="1:17">
      <c r="A100" s="13"/>
      <c r="B100" s="20" t="s">
        <v>729</v>
      </c>
      <c r="C100" s="14"/>
      <c r="D100" s="13">
        <f t="shared" si="7"/>
        <v>30</v>
      </c>
      <c r="E100" s="13">
        <f t="shared" si="7"/>
        <v>28</v>
      </c>
      <c r="F100" s="13">
        <f t="shared" si="7"/>
        <v>28</v>
      </c>
      <c r="G100" s="13">
        <f t="shared" si="7"/>
        <v>28</v>
      </c>
      <c r="H100" s="13">
        <f t="shared" si="7"/>
        <v>28</v>
      </c>
      <c r="I100" s="13">
        <f t="shared" si="7"/>
        <v>28</v>
      </c>
      <c r="J100" s="13">
        <f t="shared" si="7"/>
        <v>28</v>
      </c>
      <c r="K100" s="13">
        <f t="shared" si="7"/>
        <v>28</v>
      </c>
      <c r="L100" s="13">
        <f t="shared" si="7"/>
        <v>28</v>
      </c>
      <c r="M100" s="13">
        <f t="shared" si="7"/>
        <v>28</v>
      </c>
      <c r="N100" s="13">
        <f t="shared" si="7"/>
        <v>28</v>
      </c>
      <c r="O100" s="13">
        <f t="shared" si="7"/>
        <v>28</v>
      </c>
      <c r="P100" s="13">
        <f t="shared" si="8"/>
        <v>27</v>
      </c>
      <c r="Q100" s="13">
        <f t="shared" si="9"/>
        <v>365</v>
      </c>
    </row>
    <row r="101" spans="1:17">
      <c r="A101" s="13"/>
      <c r="B101" s="20" t="s">
        <v>730</v>
      </c>
      <c r="C101" s="14"/>
      <c r="D101" s="13">
        <f t="shared" si="7"/>
        <v>29</v>
      </c>
      <c r="E101" s="13">
        <f t="shared" si="7"/>
        <v>28</v>
      </c>
      <c r="F101" s="13">
        <f t="shared" si="7"/>
        <v>28</v>
      </c>
      <c r="G101" s="13">
        <f t="shared" si="7"/>
        <v>28</v>
      </c>
      <c r="H101" s="13">
        <f t="shared" si="7"/>
        <v>28</v>
      </c>
      <c r="I101" s="13">
        <f t="shared" si="7"/>
        <v>28</v>
      </c>
      <c r="J101" s="13">
        <f t="shared" si="7"/>
        <v>28</v>
      </c>
      <c r="K101" s="13">
        <f t="shared" si="7"/>
        <v>28</v>
      </c>
      <c r="L101" s="13">
        <f t="shared" si="7"/>
        <v>28</v>
      </c>
      <c r="M101" s="13">
        <f t="shared" si="7"/>
        <v>28</v>
      </c>
      <c r="N101" s="13">
        <f t="shared" si="7"/>
        <v>28</v>
      </c>
      <c r="O101" s="13">
        <f t="shared" si="7"/>
        <v>28</v>
      </c>
      <c r="P101" s="13">
        <f t="shared" si="8"/>
        <v>28</v>
      </c>
      <c r="Q101" s="13">
        <f t="shared" si="9"/>
        <v>365</v>
      </c>
    </row>
    <row r="102" spans="1:17">
      <c r="A102" s="13" t="s">
        <v>398</v>
      </c>
      <c r="B102" s="20" t="s">
        <v>731</v>
      </c>
      <c r="C102" s="14"/>
      <c r="D102" s="13">
        <f t="shared" si="7"/>
        <v>28</v>
      </c>
      <c r="E102" s="13">
        <f t="shared" si="7"/>
        <v>28</v>
      </c>
      <c r="F102" s="13">
        <f t="shared" si="7"/>
        <v>28</v>
      </c>
      <c r="G102" s="13">
        <f t="shared" si="7"/>
        <v>28</v>
      </c>
      <c r="H102" s="13">
        <f t="shared" si="7"/>
        <v>28</v>
      </c>
      <c r="I102" s="13">
        <f t="shared" si="7"/>
        <v>28</v>
      </c>
      <c r="J102" s="13">
        <f t="shared" si="7"/>
        <v>28</v>
      </c>
      <c r="K102" s="13">
        <f t="shared" si="7"/>
        <v>28</v>
      </c>
      <c r="L102" s="13">
        <f t="shared" si="7"/>
        <v>28</v>
      </c>
      <c r="M102" s="13">
        <f t="shared" si="7"/>
        <v>28</v>
      </c>
      <c r="N102" s="13">
        <f t="shared" si="7"/>
        <v>28</v>
      </c>
      <c r="O102" s="13">
        <f t="shared" si="7"/>
        <v>28</v>
      </c>
      <c r="P102" s="13">
        <f t="shared" si="8"/>
        <v>30</v>
      </c>
      <c r="Q102" s="13">
        <f t="shared" si="9"/>
        <v>366</v>
      </c>
    </row>
    <row r="103" spans="1:17">
      <c r="A103" s="13"/>
      <c r="B103" s="20" t="s">
        <v>732</v>
      </c>
      <c r="C103" s="14"/>
      <c r="D103" s="13">
        <f t="shared" si="7"/>
        <v>26</v>
      </c>
      <c r="E103" s="13">
        <f t="shared" si="7"/>
        <v>28</v>
      </c>
      <c r="F103" s="13">
        <f t="shared" si="7"/>
        <v>28</v>
      </c>
      <c r="G103" s="13">
        <f t="shared" si="7"/>
        <v>28</v>
      </c>
      <c r="H103" s="13">
        <f t="shared" si="7"/>
        <v>28</v>
      </c>
      <c r="I103" s="13">
        <f t="shared" si="7"/>
        <v>28</v>
      </c>
      <c r="J103" s="13">
        <f t="shared" si="7"/>
        <v>28</v>
      </c>
      <c r="K103" s="13">
        <f t="shared" si="7"/>
        <v>28</v>
      </c>
      <c r="L103" s="13">
        <f t="shared" si="7"/>
        <v>28</v>
      </c>
      <c r="M103" s="13">
        <f t="shared" si="7"/>
        <v>28</v>
      </c>
      <c r="N103" s="13">
        <f t="shared" si="7"/>
        <v>28</v>
      </c>
      <c r="O103" s="13">
        <f t="shared" si="7"/>
        <v>28</v>
      </c>
      <c r="P103" s="13">
        <f t="shared" si="8"/>
        <v>31</v>
      </c>
      <c r="Q103" s="13">
        <f t="shared" si="9"/>
        <v>365</v>
      </c>
    </row>
    <row r="104" spans="1:17">
      <c r="A104" s="13"/>
      <c r="B104" s="20" t="s">
        <v>733</v>
      </c>
      <c r="C104" s="14"/>
      <c r="D104" s="13">
        <f t="shared" si="7"/>
        <v>32</v>
      </c>
      <c r="E104" s="13">
        <f t="shared" si="7"/>
        <v>28</v>
      </c>
      <c r="F104" s="13">
        <f t="shared" si="7"/>
        <v>28</v>
      </c>
      <c r="G104" s="13">
        <f t="shared" si="7"/>
        <v>28</v>
      </c>
      <c r="H104" s="13">
        <f t="shared" si="7"/>
        <v>28</v>
      </c>
      <c r="I104" s="13">
        <f t="shared" si="7"/>
        <v>28</v>
      </c>
      <c r="J104" s="13">
        <f t="shared" si="7"/>
        <v>28</v>
      </c>
      <c r="K104" s="13">
        <f t="shared" si="7"/>
        <v>28</v>
      </c>
      <c r="L104" s="13">
        <f t="shared" si="7"/>
        <v>28</v>
      </c>
      <c r="M104" s="13">
        <f t="shared" si="7"/>
        <v>28</v>
      </c>
      <c r="N104" s="13">
        <f t="shared" si="7"/>
        <v>28</v>
      </c>
      <c r="O104" s="13">
        <f t="shared" si="7"/>
        <v>28</v>
      </c>
      <c r="P104" s="13">
        <f t="shared" si="8"/>
        <v>25</v>
      </c>
      <c r="Q104" s="13">
        <f t="shared" si="9"/>
        <v>365</v>
      </c>
    </row>
    <row r="105" spans="1:17">
      <c r="A105" s="13"/>
      <c r="B105" s="20" t="s">
        <v>734</v>
      </c>
      <c r="C105" s="14"/>
      <c r="D105" s="13">
        <f t="shared" si="7"/>
        <v>31</v>
      </c>
      <c r="E105" s="13">
        <f t="shared" si="7"/>
        <v>28</v>
      </c>
      <c r="F105" s="13">
        <f t="shared" si="7"/>
        <v>28</v>
      </c>
      <c r="G105" s="13">
        <f t="shared" si="7"/>
        <v>28</v>
      </c>
      <c r="H105" s="13">
        <f t="shared" si="7"/>
        <v>28</v>
      </c>
      <c r="I105" s="13">
        <f t="shared" si="7"/>
        <v>28</v>
      </c>
      <c r="J105" s="13">
        <f t="shared" si="7"/>
        <v>28</v>
      </c>
      <c r="K105" s="13">
        <f t="shared" si="7"/>
        <v>28</v>
      </c>
      <c r="L105" s="13">
        <f t="shared" si="7"/>
        <v>28</v>
      </c>
      <c r="M105" s="13">
        <f t="shared" si="7"/>
        <v>28</v>
      </c>
      <c r="N105" s="13">
        <f t="shared" si="7"/>
        <v>28</v>
      </c>
      <c r="O105" s="13">
        <f t="shared" si="7"/>
        <v>28</v>
      </c>
      <c r="P105" s="13">
        <f t="shared" si="8"/>
        <v>26</v>
      </c>
      <c r="Q105" s="13">
        <f t="shared" si="9"/>
        <v>365</v>
      </c>
    </row>
    <row r="106" spans="1:17">
      <c r="A106" s="13" t="s">
        <v>398</v>
      </c>
      <c r="B106" s="20" t="s">
        <v>735</v>
      </c>
      <c r="C106" s="14"/>
      <c r="D106" s="13">
        <f t="shared" ref="D106:O121" si="10">E20-D20</f>
        <v>30</v>
      </c>
      <c r="E106" s="13">
        <f t="shared" si="10"/>
        <v>28</v>
      </c>
      <c r="F106" s="13">
        <f t="shared" si="10"/>
        <v>28</v>
      </c>
      <c r="G106" s="13">
        <f t="shared" si="10"/>
        <v>28</v>
      </c>
      <c r="H106" s="13">
        <f t="shared" si="10"/>
        <v>28</v>
      </c>
      <c r="I106" s="13">
        <f t="shared" si="10"/>
        <v>28</v>
      </c>
      <c r="J106" s="13">
        <f t="shared" si="10"/>
        <v>28</v>
      </c>
      <c r="K106" s="13">
        <f t="shared" si="10"/>
        <v>28</v>
      </c>
      <c r="L106" s="13">
        <f t="shared" si="10"/>
        <v>28</v>
      </c>
      <c r="M106" s="13">
        <f t="shared" si="10"/>
        <v>28</v>
      </c>
      <c r="N106" s="13">
        <f t="shared" si="10"/>
        <v>28</v>
      </c>
      <c r="O106" s="13">
        <f t="shared" si="10"/>
        <v>28</v>
      </c>
      <c r="P106" s="13">
        <f t="shared" si="8"/>
        <v>28</v>
      </c>
      <c r="Q106" s="13">
        <f t="shared" si="9"/>
        <v>366</v>
      </c>
    </row>
    <row r="107" spans="1:17">
      <c r="A107" s="13"/>
      <c r="B107" s="20" t="s">
        <v>736</v>
      </c>
      <c r="C107" s="14"/>
      <c r="D107" s="13">
        <f t="shared" si="10"/>
        <v>28</v>
      </c>
      <c r="E107" s="13">
        <f t="shared" si="10"/>
        <v>28</v>
      </c>
      <c r="F107" s="13">
        <f t="shared" si="10"/>
        <v>28</v>
      </c>
      <c r="G107" s="13">
        <f t="shared" si="10"/>
        <v>28</v>
      </c>
      <c r="H107" s="13">
        <f t="shared" si="10"/>
        <v>28</v>
      </c>
      <c r="I107" s="13">
        <f t="shared" si="10"/>
        <v>28</v>
      </c>
      <c r="J107" s="13">
        <f t="shared" si="10"/>
        <v>28</v>
      </c>
      <c r="K107" s="13">
        <f t="shared" si="10"/>
        <v>28</v>
      </c>
      <c r="L107" s="13">
        <f t="shared" si="10"/>
        <v>28</v>
      </c>
      <c r="M107" s="13">
        <f t="shared" si="10"/>
        <v>28</v>
      </c>
      <c r="N107" s="13">
        <f t="shared" si="10"/>
        <v>28</v>
      </c>
      <c r="O107" s="13">
        <f t="shared" si="10"/>
        <v>28</v>
      </c>
      <c r="P107" s="13">
        <f t="shared" si="8"/>
        <v>29</v>
      </c>
      <c r="Q107" s="13">
        <f t="shared" si="9"/>
        <v>365</v>
      </c>
    </row>
    <row r="108" spans="1:17">
      <c r="A108" s="13"/>
      <c r="B108" s="20" t="s">
        <v>737</v>
      </c>
      <c r="C108" s="14"/>
      <c r="D108" s="13">
        <f t="shared" si="10"/>
        <v>27</v>
      </c>
      <c r="E108" s="13">
        <f t="shared" si="10"/>
        <v>28</v>
      </c>
      <c r="F108" s="13">
        <f t="shared" si="10"/>
        <v>28</v>
      </c>
      <c r="G108" s="13">
        <f t="shared" si="10"/>
        <v>28</v>
      </c>
      <c r="H108" s="13">
        <f t="shared" si="10"/>
        <v>28</v>
      </c>
      <c r="I108" s="13">
        <f t="shared" si="10"/>
        <v>28</v>
      </c>
      <c r="J108" s="13">
        <f t="shared" si="10"/>
        <v>28</v>
      </c>
      <c r="K108" s="13">
        <f t="shared" si="10"/>
        <v>28</v>
      </c>
      <c r="L108" s="13">
        <f t="shared" si="10"/>
        <v>28</v>
      </c>
      <c r="M108" s="13">
        <f t="shared" si="10"/>
        <v>28</v>
      </c>
      <c r="N108" s="13">
        <f t="shared" si="10"/>
        <v>28</v>
      </c>
      <c r="O108" s="13">
        <f t="shared" si="10"/>
        <v>28</v>
      </c>
      <c r="P108" s="13">
        <f t="shared" si="8"/>
        <v>30</v>
      </c>
      <c r="Q108" s="13">
        <f t="shared" si="9"/>
        <v>365</v>
      </c>
    </row>
    <row r="109" spans="1:17">
      <c r="A109" s="13"/>
      <c r="B109" s="20" t="s">
        <v>738</v>
      </c>
      <c r="C109" s="14"/>
      <c r="D109" s="13">
        <f t="shared" si="10"/>
        <v>26</v>
      </c>
      <c r="E109" s="13">
        <f t="shared" si="10"/>
        <v>28</v>
      </c>
      <c r="F109" s="13">
        <f t="shared" si="10"/>
        <v>28</v>
      </c>
      <c r="G109" s="13">
        <f t="shared" si="10"/>
        <v>28</v>
      </c>
      <c r="H109" s="13">
        <f t="shared" si="10"/>
        <v>28</v>
      </c>
      <c r="I109" s="13">
        <f t="shared" si="10"/>
        <v>28</v>
      </c>
      <c r="J109" s="13">
        <f t="shared" si="10"/>
        <v>28</v>
      </c>
      <c r="K109" s="13">
        <f t="shared" si="10"/>
        <v>28</v>
      </c>
      <c r="L109" s="13">
        <f t="shared" si="10"/>
        <v>28</v>
      </c>
      <c r="M109" s="13">
        <f t="shared" si="10"/>
        <v>28</v>
      </c>
      <c r="N109" s="13">
        <f t="shared" si="10"/>
        <v>28</v>
      </c>
      <c r="O109" s="13">
        <f t="shared" si="10"/>
        <v>28</v>
      </c>
      <c r="P109" s="13">
        <f t="shared" si="8"/>
        <v>31</v>
      </c>
      <c r="Q109" s="13">
        <f t="shared" si="9"/>
        <v>365</v>
      </c>
    </row>
    <row r="110" spans="1:17">
      <c r="A110" s="13" t="s">
        <v>398</v>
      </c>
      <c r="B110" s="20" t="s">
        <v>739</v>
      </c>
      <c r="C110" s="14"/>
      <c r="D110" s="13">
        <f t="shared" si="10"/>
        <v>32</v>
      </c>
      <c r="E110" s="13">
        <f t="shared" si="10"/>
        <v>28</v>
      </c>
      <c r="F110" s="13">
        <f t="shared" si="10"/>
        <v>28</v>
      </c>
      <c r="G110" s="13">
        <f t="shared" si="10"/>
        <v>28</v>
      </c>
      <c r="H110" s="13">
        <f t="shared" si="10"/>
        <v>28</v>
      </c>
      <c r="I110" s="13">
        <f t="shared" si="10"/>
        <v>28</v>
      </c>
      <c r="J110" s="13">
        <f t="shared" si="10"/>
        <v>28</v>
      </c>
      <c r="K110" s="13">
        <f t="shared" si="10"/>
        <v>28</v>
      </c>
      <c r="L110" s="13">
        <f t="shared" si="10"/>
        <v>28</v>
      </c>
      <c r="M110" s="13">
        <f t="shared" si="10"/>
        <v>28</v>
      </c>
      <c r="N110" s="13">
        <f t="shared" si="10"/>
        <v>28</v>
      </c>
      <c r="O110" s="13">
        <f t="shared" si="10"/>
        <v>28</v>
      </c>
      <c r="P110" s="13">
        <f t="shared" si="8"/>
        <v>26</v>
      </c>
      <c r="Q110" s="13">
        <f t="shared" si="9"/>
        <v>366</v>
      </c>
    </row>
    <row r="111" spans="1:17">
      <c r="A111" s="13"/>
      <c r="B111" s="20" t="s">
        <v>740</v>
      </c>
      <c r="C111" s="14"/>
      <c r="D111" s="13">
        <f t="shared" si="10"/>
        <v>30</v>
      </c>
      <c r="E111" s="13">
        <f t="shared" si="10"/>
        <v>28</v>
      </c>
      <c r="F111" s="13">
        <f t="shared" si="10"/>
        <v>28</v>
      </c>
      <c r="G111" s="13">
        <f t="shared" si="10"/>
        <v>28</v>
      </c>
      <c r="H111" s="13">
        <f t="shared" si="10"/>
        <v>28</v>
      </c>
      <c r="I111" s="13">
        <f t="shared" si="10"/>
        <v>28</v>
      </c>
      <c r="J111" s="13">
        <f t="shared" si="10"/>
        <v>28</v>
      </c>
      <c r="K111" s="13">
        <f t="shared" si="10"/>
        <v>28</v>
      </c>
      <c r="L111" s="13">
        <f t="shared" si="10"/>
        <v>28</v>
      </c>
      <c r="M111" s="13">
        <f t="shared" si="10"/>
        <v>28</v>
      </c>
      <c r="N111" s="13">
        <f t="shared" si="10"/>
        <v>28</v>
      </c>
      <c r="O111" s="13">
        <f t="shared" si="10"/>
        <v>28</v>
      </c>
      <c r="P111" s="13">
        <f t="shared" si="8"/>
        <v>27</v>
      </c>
      <c r="Q111" s="13">
        <f t="shared" si="9"/>
        <v>365</v>
      </c>
    </row>
    <row r="112" spans="1:17">
      <c r="A112" s="13"/>
      <c r="B112" s="20" t="s">
        <v>741</v>
      </c>
      <c r="C112" s="14"/>
      <c r="D112" s="13">
        <f t="shared" si="10"/>
        <v>29</v>
      </c>
      <c r="E112" s="13">
        <f t="shared" si="10"/>
        <v>28</v>
      </c>
      <c r="F112" s="13">
        <f t="shared" si="10"/>
        <v>28</v>
      </c>
      <c r="G112" s="13">
        <f t="shared" si="10"/>
        <v>28</v>
      </c>
      <c r="H112" s="13">
        <f t="shared" si="10"/>
        <v>28</v>
      </c>
      <c r="I112" s="13">
        <f t="shared" si="10"/>
        <v>28</v>
      </c>
      <c r="J112" s="13">
        <f t="shared" si="10"/>
        <v>28</v>
      </c>
      <c r="K112" s="13">
        <f t="shared" si="10"/>
        <v>28</v>
      </c>
      <c r="L112" s="13">
        <f t="shared" si="10"/>
        <v>28</v>
      </c>
      <c r="M112" s="13">
        <f t="shared" si="10"/>
        <v>28</v>
      </c>
      <c r="N112" s="13">
        <f t="shared" si="10"/>
        <v>28</v>
      </c>
      <c r="O112" s="13">
        <f t="shared" si="10"/>
        <v>28</v>
      </c>
      <c r="P112" s="13">
        <f t="shared" si="8"/>
        <v>28</v>
      </c>
      <c r="Q112" s="13">
        <f t="shared" si="9"/>
        <v>365</v>
      </c>
    </row>
    <row r="113" spans="1:17">
      <c r="A113" s="13"/>
      <c r="B113" s="20" t="s">
        <v>742</v>
      </c>
      <c r="C113" s="14"/>
      <c r="D113" s="13">
        <f t="shared" si="10"/>
        <v>28</v>
      </c>
      <c r="E113" s="13">
        <f t="shared" si="10"/>
        <v>28</v>
      </c>
      <c r="F113" s="13">
        <f t="shared" si="10"/>
        <v>28</v>
      </c>
      <c r="G113" s="13">
        <f t="shared" si="10"/>
        <v>28</v>
      </c>
      <c r="H113" s="13">
        <f t="shared" si="10"/>
        <v>28</v>
      </c>
      <c r="I113" s="13">
        <f t="shared" si="10"/>
        <v>28</v>
      </c>
      <c r="J113" s="13">
        <f t="shared" si="10"/>
        <v>28</v>
      </c>
      <c r="K113" s="13">
        <f t="shared" si="10"/>
        <v>28</v>
      </c>
      <c r="L113" s="13">
        <f t="shared" si="10"/>
        <v>28</v>
      </c>
      <c r="M113" s="13">
        <f t="shared" si="10"/>
        <v>28</v>
      </c>
      <c r="N113" s="13">
        <f t="shared" si="10"/>
        <v>28</v>
      </c>
      <c r="O113" s="13">
        <f t="shared" si="10"/>
        <v>28</v>
      </c>
      <c r="P113" s="13">
        <f t="shared" si="8"/>
        <v>29</v>
      </c>
      <c r="Q113" s="13">
        <f t="shared" si="9"/>
        <v>365</v>
      </c>
    </row>
    <row r="114" spans="1:17">
      <c r="A114" s="13" t="s">
        <v>398</v>
      </c>
      <c r="B114" s="20" t="s">
        <v>743</v>
      </c>
      <c r="C114" s="14"/>
      <c r="D114" s="13">
        <f t="shared" si="10"/>
        <v>27</v>
      </c>
      <c r="E114" s="13">
        <f t="shared" si="10"/>
        <v>28</v>
      </c>
      <c r="F114" s="13">
        <f t="shared" si="10"/>
        <v>28</v>
      </c>
      <c r="G114" s="13">
        <f t="shared" si="10"/>
        <v>28</v>
      </c>
      <c r="H114" s="13">
        <f t="shared" si="10"/>
        <v>28</v>
      </c>
      <c r="I114" s="13">
        <f t="shared" si="10"/>
        <v>28</v>
      </c>
      <c r="J114" s="13">
        <f t="shared" si="10"/>
        <v>28</v>
      </c>
      <c r="K114" s="13">
        <f t="shared" si="10"/>
        <v>28</v>
      </c>
      <c r="L114" s="13">
        <f t="shared" si="10"/>
        <v>28</v>
      </c>
      <c r="M114" s="13">
        <f t="shared" si="10"/>
        <v>28</v>
      </c>
      <c r="N114" s="13">
        <f t="shared" si="10"/>
        <v>28</v>
      </c>
      <c r="O114" s="13">
        <f t="shared" si="10"/>
        <v>28</v>
      </c>
      <c r="P114" s="13">
        <f t="shared" si="8"/>
        <v>31</v>
      </c>
      <c r="Q114" s="13">
        <f t="shared" si="9"/>
        <v>366</v>
      </c>
    </row>
    <row r="115" spans="1:17">
      <c r="A115" s="13"/>
      <c r="B115" s="34" t="s">
        <v>744</v>
      </c>
      <c r="C115" s="35"/>
      <c r="D115" s="39">
        <f t="shared" si="10"/>
        <v>32</v>
      </c>
      <c r="E115" s="39">
        <f t="shared" si="10"/>
        <v>28</v>
      </c>
      <c r="F115" s="39">
        <f t="shared" si="10"/>
        <v>28</v>
      </c>
      <c r="G115" s="39">
        <f t="shared" si="10"/>
        <v>28</v>
      </c>
      <c r="H115" s="39">
        <f t="shared" si="10"/>
        <v>28</v>
      </c>
      <c r="I115" s="39">
        <f t="shared" si="10"/>
        <v>28</v>
      </c>
      <c r="J115" s="39">
        <f t="shared" si="10"/>
        <v>28</v>
      </c>
      <c r="K115" s="39">
        <f t="shared" si="10"/>
        <v>28</v>
      </c>
      <c r="L115" s="39">
        <f t="shared" si="10"/>
        <v>28</v>
      </c>
      <c r="M115" s="39">
        <f t="shared" si="10"/>
        <v>28</v>
      </c>
      <c r="N115" s="39">
        <f t="shared" si="10"/>
        <v>28</v>
      </c>
      <c r="O115" s="39">
        <f t="shared" si="10"/>
        <v>28</v>
      </c>
      <c r="P115" s="39">
        <f t="shared" si="8"/>
        <v>25</v>
      </c>
      <c r="Q115" s="39">
        <f t="shared" si="9"/>
        <v>365</v>
      </c>
    </row>
    <row r="116" spans="1:17">
      <c r="A116" s="13"/>
      <c r="B116" s="20" t="s">
        <v>745</v>
      </c>
      <c r="C116" s="14"/>
      <c r="D116" s="13">
        <f t="shared" si="10"/>
        <v>31</v>
      </c>
      <c r="E116" s="13">
        <f t="shared" si="10"/>
        <v>28</v>
      </c>
      <c r="F116" s="13">
        <f t="shared" si="10"/>
        <v>28</v>
      </c>
      <c r="G116" s="13">
        <f t="shared" si="10"/>
        <v>28</v>
      </c>
      <c r="H116" s="13">
        <f t="shared" si="10"/>
        <v>28</v>
      </c>
      <c r="I116" s="13">
        <f t="shared" si="10"/>
        <v>28</v>
      </c>
      <c r="J116" s="13">
        <f t="shared" si="10"/>
        <v>28</v>
      </c>
      <c r="K116" s="13">
        <f t="shared" si="10"/>
        <v>28</v>
      </c>
      <c r="L116" s="13">
        <f t="shared" si="10"/>
        <v>28</v>
      </c>
      <c r="M116" s="13">
        <f t="shared" si="10"/>
        <v>28</v>
      </c>
      <c r="N116" s="13">
        <f t="shared" si="10"/>
        <v>28</v>
      </c>
      <c r="O116" s="13">
        <f t="shared" si="10"/>
        <v>28</v>
      </c>
      <c r="P116" s="13">
        <f t="shared" si="8"/>
        <v>26</v>
      </c>
      <c r="Q116" s="13">
        <f t="shared" si="9"/>
        <v>365</v>
      </c>
    </row>
    <row r="117" spans="1:17">
      <c r="A117" s="13"/>
      <c r="B117" s="20" t="s">
        <v>746</v>
      </c>
      <c r="C117" s="14"/>
      <c r="D117" s="13">
        <f t="shared" si="10"/>
        <v>30</v>
      </c>
      <c r="E117" s="13">
        <f t="shared" si="10"/>
        <v>28</v>
      </c>
      <c r="F117" s="13">
        <f t="shared" si="10"/>
        <v>28</v>
      </c>
      <c r="G117" s="13">
        <f t="shared" si="10"/>
        <v>28</v>
      </c>
      <c r="H117" s="13">
        <f t="shared" si="10"/>
        <v>28</v>
      </c>
      <c r="I117" s="13">
        <f t="shared" si="10"/>
        <v>28</v>
      </c>
      <c r="J117" s="13">
        <f t="shared" si="10"/>
        <v>28</v>
      </c>
      <c r="K117" s="13">
        <f t="shared" si="10"/>
        <v>28</v>
      </c>
      <c r="L117" s="13">
        <f t="shared" si="10"/>
        <v>28</v>
      </c>
      <c r="M117" s="13">
        <f t="shared" si="10"/>
        <v>28</v>
      </c>
      <c r="N117" s="13">
        <f t="shared" si="10"/>
        <v>28</v>
      </c>
      <c r="O117" s="13">
        <f t="shared" si="10"/>
        <v>28</v>
      </c>
      <c r="P117" s="13">
        <f t="shared" si="8"/>
        <v>27</v>
      </c>
      <c r="Q117" s="13">
        <f t="shared" si="9"/>
        <v>365</v>
      </c>
    </row>
    <row r="118" spans="1:17">
      <c r="A118" s="13"/>
      <c r="B118" s="20" t="s">
        <v>747</v>
      </c>
      <c r="C118" s="14"/>
      <c r="D118" s="13">
        <f t="shared" si="10"/>
        <v>29</v>
      </c>
      <c r="E118" s="13">
        <f t="shared" si="10"/>
        <v>28</v>
      </c>
      <c r="F118" s="13">
        <f t="shared" si="10"/>
        <v>28</v>
      </c>
      <c r="G118" s="13">
        <f t="shared" si="10"/>
        <v>28</v>
      </c>
      <c r="H118" s="13">
        <f t="shared" si="10"/>
        <v>28</v>
      </c>
      <c r="I118" s="13">
        <f t="shared" si="10"/>
        <v>28</v>
      </c>
      <c r="J118" s="13">
        <f t="shared" si="10"/>
        <v>28</v>
      </c>
      <c r="K118" s="13">
        <f t="shared" si="10"/>
        <v>28</v>
      </c>
      <c r="L118" s="13">
        <f t="shared" si="10"/>
        <v>28</v>
      </c>
      <c r="M118" s="13">
        <f t="shared" si="10"/>
        <v>28</v>
      </c>
      <c r="N118" s="13">
        <f t="shared" si="10"/>
        <v>28</v>
      </c>
      <c r="O118" s="13">
        <f t="shared" si="10"/>
        <v>28</v>
      </c>
      <c r="P118" s="13">
        <f t="shared" si="8"/>
        <v>29</v>
      </c>
      <c r="Q118" s="13">
        <f t="shared" si="9"/>
        <v>366</v>
      </c>
    </row>
    <row r="119" spans="1:17">
      <c r="A119" s="13"/>
      <c r="B119" s="20" t="s">
        <v>748</v>
      </c>
      <c r="C119" s="14"/>
      <c r="D119" s="13">
        <f t="shared" si="10"/>
        <v>27</v>
      </c>
      <c r="E119" s="13">
        <f t="shared" si="10"/>
        <v>28</v>
      </c>
      <c r="F119" s="13">
        <f t="shared" si="10"/>
        <v>28</v>
      </c>
      <c r="G119" s="13">
        <f t="shared" si="10"/>
        <v>28</v>
      </c>
      <c r="H119" s="13">
        <f t="shared" si="10"/>
        <v>28</v>
      </c>
      <c r="I119" s="13">
        <f t="shared" si="10"/>
        <v>28</v>
      </c>
      <c r="J119" s="13">
        <f t="shared" si="10"/>
        <v>28</v>
      </c>
      <c r="K119" s="13">
        <f t="shared" si="10"/>
        <v>28</v>
      </c>
      <c r="L119" s="13">
        <f t="shared" si="10"/>
        <v>28</v>
      </c>
      <c r="M119" s="13">
        <f t="shared" si="10"/>
        <v>28</v>
      </c>
      <c r="N119" s="13">
        <f t="shared" si="10"/>
        <v>28</v>
      </c>
      <c r="O119" s="13">
        <f t="shared" si="10"/>
        <v>28</v>
      </c>
      <c r="P119" s="13">
        <f t="shared" si="8"/>
        <v>30</v>
      </c>
      <c r="Q119" s="13">
        <f t="shared" si="9"/>
        <v>365</v>
      </c>
    </row>
    <row r="120" spans="1:17">
      <c r="A120" s="13"/>
      <c r="B120" s="20" t="s">
        <v>749</v>
      </c>
      <c r="C120" s="14"/>
      <c r="D120" s="13">
        <f t="shared" si="10"/>
        <v>26</v>
      </c>
      <c r="E120" s="13">
        <f t="shared" si="10"/>
        <v>28</v>
      </c>
      <c r="F120" s="13">
        <f t="shared" si="10"/>
        <v>28</v>
      </c>
      <c r="G120" s="13">
        <f t="shared" si="10"/>
        <v>28</v>
      </c>
      <c r="H120" s="13">
        <f t="shared" si="10"/>
        <v>28</v>
      </c>
      <c r="I120" s="13">
        <f t="shared" si="10"/>
        <v>28</v>
      </c>
      <c r="J120" s="13">
        <f t="shared" si="10"/>
        <v>28</v>
      </c>
      <c r="K120" s="13">
        <f t="shared" si="10"/>
        <v>28</v>
      </c>
      <c r="L120" s="13">
        <f t="shared" si="10"/>
        <v>28</v>
      </c>
      <c r="M120" s="13">
        <f t="shared" si="10"/>
        <v>28</v>
      </c>
      <c r="N120" s="13">
        <f t="shared" si="10"/>
        <v>28</v>
      </c>
      <c r="O120" s="13">
        <f t="shared" si="10"/>
        <v>28</v>
      </c>
      <c r="P120" s="13">
        <f t="shared" si="8"/>
        <v>31</v>
      </c>
      <c r="Q120" s="13">
        <f t="shared" si="9"/>
        <v>365</v>
      </c>
    </row>
    <row r="121" spans="1:17">
      <c r="A121" s="13"/>
      <c r="B121" s="20" t="s">
        <v>750</v>
      </c>
      <c r="C121" s="14"/>
      <c r="D121" s="13">
        <f t="shared" si="10"/>
        <v>32</v>
      </c>
      <c r="E121" s="13">
        <f t="shared" si="10"/>
        <v>28</v>
      </c>
      <c r="F121" s="13">
        <f t="shared" si="10"/>
        <v>28</v>
      </c>
      <c r="G121" s="13">
        <f t="shared" si="10"/>
        <v>28</v>
      </c>
      <c r="H121" s="13">
        <f t="shared" si="10"/>
        <v>28</v>
      </c>
      <c r="I121" s="13">
        <f t="shared" si="10"/>
        <v>28</v>
      </c>
      <c r="J121" s="13">
        <f t="shared" si="10"/>
        <v>28</v>
      </c>
      <c r="K121" s="13">
        <f t="shared" si="10"/>
        <v>28</v>
      </c>
      <c r="L121" s="13">
        <f t="shared" si="10"/>
        <v>28</v>
      </c>
      <c r="M121" s="13">
        <f t="shared" si="10"/>
        <v>28</v>
      </c>
      <c r="N121" s="13">
        <f t="shared" si="10"/>
        <v>28</v>
      </c>
      <c r="O121" s="13">
        <f t="shared" si="10"/>
        <v>28</v>
      </c>
      <c r="P121" s="13">
        <f t="shared" si="8"/>
        <v>25</v>
      </c>
      <c r="Q121" s="13">
        <f t="shared" si="9"/>
        <v>365</v>
      </c>
    </row>
    <row r="122" spans="1:17">
      <c r="A122" s="13"/>
      <c r="B122" s="20" t="s">
        <v>751</v>
      </c>
      <c r="C122" s="14"/>
      <c r="D122" s="13">
        <f t="shared" ref="D122:O129" si="11">E36-D36</f>
        <v>31</v>
      </c>
      <c r="E122" s="13">
        <f t="shared" si="11"/>
        <v>28</v>
      </c>
      <c r="F122" s="13">
        <f t="shared" si="11"/>
        <v>28</v>
      </c>
      <c r="G122" s="13">
        <f t="shared" si="11"/>
        <v>28</v>
      </c>
      <c r="H122" s="13">
        <f t="shared" si="11"/>
        <v>28</v>
      </c>
      <c r="I122" s="13">
        <f t="shared" si="11"/>
        <v>28</v>
      </c>
      <c r="J122" s="13">
        <f t="shared" si="11"/>
        <v>28</v>
      </c>
      <c r="K122" s="13">
        <f t="shared" si="11"/>
        <v>28</v>
      </c>
      <c r="L122" s="13">
        <f t="shared" si="11"/>
        <v>28</v>
      </c>
      <c r="M122" s="13">
        <f t="shared" si="11"/>
        <v>28</v>
      </c>
      <c r="N122" s="13">
        <f t="shared" si="11"/>
        <v>28</v>
      </c>
      <c r="O122" s="13">
        <f t="shared" si="11"/>
        <v>28</v>
      </c>
      <c r="P122" s="13">
        <f t="shared" si="8"/>
        <v>27</v>
      </c>
      <c r="Q122" s="13">
        <f t="shared" si="9"/>
        <v>366</v>
      </c>
    </row>
    <row r="123" spans="1:17">
      <c r="A123" s="13"/>
      <c r="B123" s="20" t="s">
        <v>752</v>
      </c>
      <c r="C123" s="14"/>
      <c r="D123" s="13">
        <f t="shared" si="11"/>
        <v>29</v>
      </c>
      <c r="E123" s="13">
        <f t="shared" si="11"/>
        <v>28</v>
      </c>
      <c r="F123" s="13">
        <f t="shared" si="11"/>
        <v>28</v>
      </c>
      <c r="G123" s="13">
        <f t="shared" si="11"/>
        <v>28</v>
      </c>
      <c r="H123" s="13">
        <f t="shared" si="11"/>
        <v>28</v>
      </c>
      <c r="I123" s="13">
        <f t="shared" si="11"/>
        <v>28</v>
      </c>
      <c r="J123" s="13">
        <f t="shared" si="11"/>
        <v>28</v>
      </c>
      <c r="K123" s="13">
        <f t="shared" si="11"/>
        <v>28</v>
      </c>
      <c r="L123" s="13">
        <f t="shared" si="11"/>
        <v>28</v>
      </c>
      <c r="M123" s="13">
        <f t="shared" si="11"/>
        <v>28</v>
      </c>
      <c r="N123" s="13">
        <f t="shared" si="11"/>
        <v>28</v>
      </c>
      <c r="O123" s="13">
        <f t="shared" si="11"/>
        <v>28</v>
      </c>
      <c r="P123" s="13">
        <f t="shared" si="8"/>
        <v>28</v>
      </c>
      <c r="Q123" s="13">
        <f t="shared" si="9"/>
        <v>365</v>
      </c>
    </row>
    <row r="124" spans="1:17">
      <c r="A124" s="13"/>
      <c r="B124" s="20" t="s">
        <v>753</v>
      </c>
      <c r="C124" s="14"/>
      <c r="D124" s="13">
        <f t="shared" si="11"/>
        <v>28</v>
      </c>
      <c r="E124" s="13">
        <f t="shared" si="11"/>
        <v>28</v>
      </c>
      <c r="F124" s="13">
        <f t="shared" si="11"/>
        <v>28</v>
      </c>
      <c r="G124" s="13">
        <f t="shared" si="11"/>
        <v>28</v>
      </c>
      <c r="H124" s="13">
        <f t="shared" si="11"/>
        <v>28</v>
      </c>
      <c r="I124" s="13">
        <f t="shared" si="11"/>
        <v>28</v>
      </c>
      <c r="J124" s="13">
        <f t="shared" si="11"/>
        <v>28</v>
      </c>
      <c r="K124" s="13">
        <f t="shared" si="11"/>
        <v>28</v>
      </c>
      <c r="L124" s="13">
        <f t="shared" si="11"/>
        <v>28</v>
      </c>
      <c r="M124" s="13">
        <f t="shared" si="11"/>
        <v>28</v>
      </c>
      <c r="N124" s="13">
        <f t="shared" si="11"/>
        <v>28</v>
      </c>
      <c r="O124" s="13">
        <f t="shared" si="11"/>
        <v>28</v>
      </c>
      <c r="P124" s="13">
        <f t="shared" si="8"/>
        <v>29</v>
      </c>
      <c r="Q124" s="13">
        <f t="shared" si="9"/>
        <v>365</v>
      </c>
    </row>
    <row r="125" spans="1:17">
      <c r="A125" s="13"/>
      <c r="B125" s="20" t="s">
        <v>754</v>
      </c>
      <c r="C125" s="14"/>
      <c r="D125" s="13">
        <f t="shared" si="11"/>
        <v>27</v>
      </c>
      <c r="E125" s="13">
        <f t="shared" si="11"/>
        <v>28</v>
      </c>
      <c r="F125" s="13">
        <f t="shared" si="11"/>
        <v>28</v>
      </c>
      <c r="G125" s="13">
        <f t="shared" si="11"/>
        <v>28</v>
      </c>
      <c r="H125" s="13">
        <f t="shared" si="11"/>
        <v>28</v>
      </c>
      <c r="I125" s="13">
        <f t="shared" si="11"/>
        <v>28</v>
      </c>
      <c r="J125" s="13">
        <f t="shared" si="11"/>
        <v>28</v>
      </c>
      <c r="K125" s="13">
        <f t="shared" si="11"/>
        <v>28</v>
      </c>
      <c r="L125" s="13">
        <f t="shared" si="11"/>
        <v>28</v>
      </c>
      <c r="M125" s="13">
        <f t="shared" si="11"/>
        <v>28</v>
      </c>
      <c r="N125" s="13">
        <f t="shared" si="11"/>
        <v>28</v>
      </c>
      <c r="O125" s="13">
        <f t="shared" si="11"/>
        <v>28</v>
      </c>
      <c r="P125" s="13">
        <f t="shared" si="8"/>
        <v>30</v>
      </c>
      <c r="Q125" s="13">
        <f t="shared" si="9"/>
        <v>365</v>
      </c>
    </row>
    <row r="126" spans="1:17">
      <c r="A126" s="13"/>
      <c r="B126" s="20" t="s">
        <v>755</v>
      </c>
      <c r="C126" s="14"/>
      <c r="D126" s="13">
        <f t="shared" si="11"/>
        <v>26</v>
      </c>
      <c r="E126" s="13">
        <f t="shared" si="11"/>
        <v>28</v>
      </c>
      <c r="F126" s="13">
        <f t="shared" si="11"/>
        <v>28</v>
      </c>
      <c r="G126" s="13">
        <f t="shared" si="11"/>
        <v>28</v>
      </c>
      <c r="H126" s="13">
        <f t="shared" si="11"/>
        <v>28</v>
      </c>
      <c r="I126" s="13">
        <f t="shared" si="11"/>
        <v>28</v>
      </c>
      <c r="J126" s="13">
        <f t="shared" si="11"/>
        <v>28</v>
      </c>
      <c r="K126" s="13">
        <f t="shared" si="11"/>
        <v>28</v>
      </c>
      <c r="L126" s="13">
        <f t="shared" si="11"/>
        <v>28</v>
      </c>
      <c r="M126" s="13">
        <f t="shared" si="11"/>
        <v>28</v>
      </c>
      <c r="N126" s="13">
        <f t="shared" si="11"/>
        <v>28</v>
      </c>
      <c r="O126" s="13">
        <f t="shared" si="11"/>
        <v>28</v>
      </c>
      <c r="P126" s="13">
        <f t="shared" si="8"/>
        <v>32</v>
      </c>
      <c r="Q126" s="13">
        <f t="shared" si="9"/>
        <v>366</v>
      </c>
    </row>
    <row r="127" spans="1:17">
      <c r="A127" s="13"/>
      <c r="B127" s="20" t="s">
        <v>756</v>
      </c>
      <c r="C127" s="14"/>
      <c r="D127" s="13">
        <f t="shared" si="11"/>
        <v>31</v>
      </c>
      <c r="E127" s="13">
        <f t="shared" si="11"/>
        <v>28</v>
      </c>
      <c r="F127" s="13">
        <f t="shared" si="11"/>
        <v>28</v>
      </c>
      <c r="G127" s="13">
        <f t="shared" si="11"/>
        <v>28</v>
      </c>
      <c r="H127" s="13">
        <f t="shared" si="11"/>
        <v>28</v>
      </c>
      <c r="I127" s="13">
        <f t="shared" si="11"/>
        <v>28</v>
      </c>
      <c r="J127" s="13">
        <f t="shared" si="11"/>
        <v>28</v>
      </c>
      <c r="K127" s="13">
        <f t="shared" si="11"/>
        <v>28</v>
      </c>
      <c r="L127" s="13">
        <f t="shared" si="11"/>
        <v>28</v>
      </c>
      <c r="M127" s="13">
        <f t="shared" si="11"/>
        <v>28</v>
      </c>
      <c r="N127" s="13">
        <f t="shared" si="11"/>
        <v>28</v>
      </c>
      <c r="O127" s="13">
        <f t="shared" si="11"/>
        <v>28</v>
      </c>
      <c r="P127" s="13">
        <f t="shared" si="8"/>
        <v>26</v>
      </c>
      <c r="Q127" s="13">
        <f t="shared" si="9"/>
        <v>365</v>
      </c>
    </row>
    <row r="128" spans="1:17">
      <c r="A128" s="13"/>
      <c r="B128" s="20" t="s">
        <v>757</v>
      </c>
      <c r="C128" s="14"/>
      <c r="D128" s="13">
        <f t="shared" si="11"/>
        <v>30</v>
      </c>
      <c r="E128" s="13">
        <f t="shared" si="11"/>
        <v>28</v>
      </c>
      <c r="F128" s="13">
        <f t="shared" si="11"/>
        <v>28</v>
      </c>
      <c r="G128" s="13">
        <f t="shared" si="11"/>
        <v>28</v>
      </c>
      <c r="H128" s="13">
        <f t="shared" si="11"/>
        <v>28</v>
      </c>
      <c r="I128" s="13">
        <f t="shared" si="11"/>
        <v>28</v>
      </c>
      <c r="J128" s="13">
        <f t="shared" si="11"/>
        <v>28</v>
      </c>
      <c r="K128" s="13">
        <f t="shared" si="11"/>
        <v>28</v>
      </c>
      <c r="L128" s="13">
        <f t="shared" si="11"/>
        <v>28</v>
      </c>
      <c r="M128" s="13">
        <f t="shared" si="11"/>
        <v>28</v>
      </c>
      <c r="N128" s="13">
        <f t="shared" si="11"/>
        <v>28</v>
      </c>
      <c r="O128" s="13">
        <f t="shared" si="11"/>
        <v>28</v>
      </c>
      <c r="P128" s="13">
        <f t="shared" si="8"/>
        <v>27</v>
      </c>
      <c r="Q128" s="13">
        <f t="shared" si="9"/>
        <v>365</v>
      </c>
    </row>
    <row r="129" spans="1:17">
      <c r="A129" s="13"/>
      <c r="B129" s="26" t="s">
        <v>758</v>
      </c>
      <c r="C129" s="14"/>
      <c r="D129" s="13">
        <f t="shared" si="11"/>
        <v>29</v>
      </c>
      <c r="E129" s="13">
        <f t="shared" si="11"/>
        <v>28</v>
      </c>
      <c r="F129" s="13">
        <f t="shared" si="11"/>
        <v>28</v>
      </c>
      <c r="G129" s="13">
        <f t="shared" si="11"/>
        <v>28</v>
      </c>
      <c r="H129" s="13">
        <f t="shared" si="11"/>
        <v>28</v>
      </c>
      <c r="I129" s="13">
        <f t="shared" si="11"/>
        <v>28</v>
      </c>
      <c r="J129" s="13">
        <f t="shared" si="11"/>
        <v>28</v>
      </c>
      <c r="K129" s="13">
        <f t="shared" si="11"/>
        <v>28</v>
      </c>
      <c r="L129" s="13">
        <f t="shared" si="11"/>
        <v>28</v>
      </c>
      <c r="M129" s="13">
        <f t="shared" si="11"/>
        <v>28</v>
      </c>
      <c r="N129" s="13">
        <f t="shared" si="11"/>
        <v>28</v>
      </c>
      <c r="O129" s="13">
        <f t="shared" si="11"/>
        <v>28</v>
      </c>
      <c r="P129" s="13">
        <f t="shared" si="8"/>
        <v>28</v>
      </c>
      <c r="Q129" s="13">
        <f t="shared" si="9"/>
        <v>365</v>
      </c>
    </row>
    <row r="130" spans="1:17">
      <c r="A130" s="13"/>
      <c r="B130" s="11"/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28"/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7" t="s">
        <v>763</v>
      </c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1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20" t="s">
        <v>719</v>
      </c>
      <c r="C134" s="14"/>
      <c r="D134" s="13">
        <f t="shared" ref="D134:P149" si="12">D5-D4</f>
        <v>366</v>
      </c>
      <c r="E134" s="13">
        <f t="shared" si="12"/>
        <v>364</v>
      </c>
      <c r="F134" s="13">
        <f t="shared" si="12"/>
        <v>364</v>
      </c>
      <c r="G134" s="13">
        <f t="shared" si="12"/>
        <v>364</v>
      </c>
      <c r="H134" s="13">
        <f t="shared" si="12"/>
        <v>364</v>
      </c>
      <c r="I134" s="13">
        <f t="shared" si="12"/>
        <v>364</v>
      </c>
      <c r="J134" s="13">
        <f t="shared" si="12"/>
        <v>364</v>
      </c>
      <c r="K134" s="13">
        <f t="shared" si="12"/>
        <v>364</v>
      </c>
      <c r="L134" s="13">
        <f t="shared" si="12"/>
        <v>364</v>
      </c>
      <c r="M134" s="13">
        <f t="shared" si="12"/>
        <v>364</v>
      </c>
      <c r="N134" s="13">
        <f t="shared" si="12"/>
        <v>364</v>
      </c>
      <c r="O134" s="13">
        <f t="shared" si="12"/>
        <v>364</v>
      </c>
      <c r="P134" s="13">
        <f t="shared" si="12"/>
        <v>364</v>
      </c>
      <c r="Q134" s="13"/>
    </row>
    <row r="135" spans="1:17">
      <c r="A135" s="13"/>
      <c r="B135" s="20" t="s">
        <v>720</v>
      </c>
      <c r="C135" s="14"/>
      <c r="D135" s="13">
        <f t="shared" si="12"/>
        <v>365</v>
      </c>
      <c r="E135" s="13">
        <f t="shared" si="12"/>
        <v>364</v>
      </c>
      <c r="F135" s="13">
        <f t="shared" si="12"/>
        <v>364</v>
      </c>
      <c r="G135" s="13">
        <f t="shared" si="12"/>
        <v>364</v>
      </c>
      <c r="H135" s="13">
        <f t="shared" si="12"/>
        <v>364</v>
      </c>
      <c r="I135" s="13">
        <f t="shared" si="12"/>
        <v>364</v>
      </c>
      <c r="J135" s="13">
        <f t="shared" si="12"/>
        <v>364</v>
      </c>
      <c r="K135" s="13">
        <f t="shared" si="12"/>
        <v>364</v>
      </c>
      <c r="L135" s="13">
        <f t="shared" si="12"/>
        <v>364</v>
      </c>
      <c r="M135" s="13">
        <f t="shared" si="12"/>
        <v>364</v>
      </c>
      <c r="N135" s="13">
        <f t="shared" si="12"/>
        <v>364</v>
      </c>
      <c r="O135" s="13">
        <f t="shared" si="12"/>
        <v>364</v>
      </c>
      <c r="P135" s="13">
        <f t="shared" si="12"/>
        <v>364</v>
      </c>
      <c r="Q135" s="13"/>
    </row>
    <row r="136" spans="1:17">
      <c r="A136" s="13"/>
      <c r="B136" s="20" t="s">
        <v>721</v>
      </c>
      <c r="C136" s="14"/>
      <c r="D136" s="13">
        <f t="shared" si="12"/>
        <v>365</v>
      </c>
      <c r="E136" s="13">
        <f t="shared" si="12"/>
        <v>371</v>
      </c>
      <c r="F136" s="13">
        <f t="shared" si="12"/>
        <v>371</v>
      </c>
      <c r="G136" s="13">
        <f t="shared" si="12"/>
        <v>371</v>
      </c>
      <c r="H136" s="13">
        <f t="shared" si="12"/>
        <v>371</v>
      </c>
      <c r="I136" s="13">
        <f t="shared" si="12"/>
        <v>371</v>
      </c>
      <c r="J136" s="13">
        <f t="shared" si="12"/>
        <v>371</v>
      </c>
      <c r="K136" s="13">
        <f t="shared" si="12"/>
        <v>371</v>
      </c>
      <c r="L136" s="13">
        <f t="shared" si="12"/>
        <v>371</v>
      </c>
      <c r="M136" s="13">
        <f t="shared" si="12"/>
        <v>371</v>
      </c>
      <c r="N136" s="13">
        <f t="shared" si="12"/>
        <v>371</v>
      </c>
      <c r="O136" s="13">
        <f t="shared" si="12"/>
        <v>371</v>
      </c>
      <c r="P136" s="13">
        <f t="shared" si="12"/>
        <v>371</v>
      </c>
      <c r="Q136" s="13"/>
    </row>
    <row r="137" spans="1:17">
      <c r="A137" s="13"/>
      <c r="B137" s="20" t="s">
        <v>722</v>
      </c>
      <c r="C137" s="14"/>
      <c r="D137" s="13">
        <f t="shared" si="12"/>
        <v>365</v>
      </c>
      <c r="E137" s="13">
        <f t="shared" si="12"/>
        <v>364</v>
      </c>
      <c r="F137" s="13">
        <f t="shared" si="12"/>
        <v>364</v>
      </c>
      <c r="G137" s="13">
        <f t="shared" si="12"/>
        <v>364</v>
      </c>
      <c r="H137" s="13">
        <f t="shared" si="12"/>
        <v>364</v>
      </c>
      <c r="I137" s="13">
        <f t="shared" si="12"/>
        <v>364</v>
      </c>
      <c r="J137" s="13">
        <f t="shared" si="12"/>
        <v>364</v>
      </c>
      <c r="K137" s="13">
        <f t="shared" si="12"/>
        <v>364</v>
      </c>
      <c r="L137" s="13">
        <f t="shared" si="12"/>
        <v>364</v>
      </c>
      <c r="M137" s="13">
        <f t="shared" si="12"/>
        <v>364</v>
      </c>
      <c r="N137" s="13">
        <f t="shared" si="12"/>
        <v>364</v>
      </c>
      <c r="O137" s="13">
        <f t="shared" si="12"/>
        <v>364</v>
      </c>
      <c r="P137" s="13">
        <f t="shared" si="12"/>
        <v>364</v>
      </c>
      <c r="Q137" s="13"/>
    </row>
    <row r="138" spans="1:17">
      <c r="A138" s="13"/>
      <c r="B138" s="20" t="s">
        <v>723</v>
      </c>
      <c r="C138" s="14"/>
      <c r="D138" s="13">
        <f t="shared" si="12"/>
        <v>366</v>
      </c>
      <c r="E138" s="13">
        <f t="shared" si="12"/>
        <v>364</v>
      </c>
      <c r="F138" s="13">
        <f t="shared" si="12"/>
        <v>364</v>
      </c>
      <c r="G138" s="13">
        <f t="shared" si="12"/>
        <v>364</v>
      </c>
      <c r="H138" s="13">
        <f t="shared" si="12"/>
        <v>364</v>
      </c>
      <c r="I138" s="13">
        <f t="shared" si="12"/>
        <v>364</v>
      </c>
      <c r="J138" s="13">
        <f t="shared" si="12"/>
        <v>364</v>
      </c>
      <c r="K138" s="13">
        <f t="shared" si="12"/>
        <v>364</v>
      </c>
      <c r="L138" s="13">
        <f t="shared" si="12"/>
        <v>364</v>
      </c>
      <c r="M138" s="13">
        <f t="shared" si="12"/>
        <v>364</v>
      </c>
      <c r="N138" s="13">
        <f t="shared" si="12"/>
        <v>364</v>
      </c>
      <c r="O138" s="13">
        <f t="shared" si="12"/>
        <v>364</v>
      </c>
      <c r="P138" s="13">
        <f t="shared" si="12"/>
        <v>364</v>
      </c>
      <c r="Q138" s="13"/>
    </row>
    <row r="139" spans="1:17">
      <c r="A139" s="13"/>
      <c r="B139" s="20" t="s">
        <v>724</v>
      </c>
      <c r="C139" s="14"/>
      <c r="D139" s="13">
        <f t="shared" si="12"/>
        <v>365</v>
      </c>
      <c r="E139" s="13">
        <f t="shared" si="12"/>
        <v>364</v>
      </c>
      <c r="F139" s="13">
        <f t="shared" si="12"/>
        <v>364</v>
      </c>
      <c r="G139" s="13">
        <f t="shared" si="12"/>
        <v>364</v>
      </c>
      <c r="H139" s="13">
        <f t="shared" si="12"/>
        <v>364</v>
      </c>
      <c r="I139" s="13">
        <f t="shared" si="12"/>
        <v>364</v>
      </c>
      <c r="J139" s="13">
        <f t="shared" si="12"/>
        <v>364</v>
      </c>
      <c r="K139" s="13">
        <f t="shared" si="12"/>
        <v>364</v>
      </c>
      <c r="L139" s="13">
        <f t="shared" si="12"/>
        <v>364</v>
      </c>
      <c r="M139" s="13">
        <f t="shared" si="12"/>
        <v>364</v>
      </c>
      <c r="N139" s="13">
        <f t="shared" si="12"/>
        <v>364</v>
      </c>
      <c r="O139" s="13">
        <f t="shared" si="12"/>
        <v>364</v>
      </c>
      <c r="P139" s="13">
        <f t="shared" si="12"/>
        <v>364</v>
      </c>
      <c r="Q139" s="13"/>
    </row>
    <row r="140" spans="1:17">
      <c r="A140" s="13"/>
      <c r="B140" s="20" t="s">
        <v>725</v>
      </c>
      <c r="C140" s="14"/>
      <c r="D140" s="13">
        <f t="shared" si="12"/>
        <v>365</v>
      </c>
      <c r="E140" s="13">
        <f t="shared" si="12"/>
        <v>364</v>
      </c>
      <c r="F140" s="13">
        <f t="shared" si="12"/>
        <v>364</v>
      </c>
      <c r="G140" s="13">
        <f t="shared" si="12"/>
        <v>364</v>
      </c>
      <c r="H140" s="13">
        <f t="shared" si="12"/>
        <v>364</v>
      </c>
      <c r="I140" s="13">
        <f t="shared" si="12"/>
        <v>364</v>
      </c>
      <c r="J140" s="13">
        <f t="shared" si="12"/>
        <v>364</v>
      </c>
      <c r="K140" s="13">
        <f t="shared" si="12"/>
        <v>364</v>
      </c>
      <c r="L140" s="13">
        <f t="shared" si="12"/>
        <v>364</v>
      </c>
      <c r="M140" s="13">
        <f t="shared" si="12"/>
        <v>364</v>
      </c>
      <c r="N140" s="13">
        <f t="shared" si="12"/>
        <v>364</v>
      </c>
      <c r="O140" s="13">
        <f t="shared" si="12"/>
        <v>364</v>
      </c>
      <c r="P140" s="13">
        <f t="shared" si="12"/>
        <v>364</v>
      </c>
      <c r="Q140" s="13"/>
    </row>
    <row r="141" spans="1:17">
      <c r="A141" s="13"/>
      <c r="B141" s="20" t="s">
        <v>726</v>
      </c>
      <c r="C141" s="14"/>
      <c r="D141" s="13">
        <f t="shared" si="12"/>
        <v>365</v>
      </c>
      <c r="E141" s="13">
        <f t="shared" si="12"/>
        <v>364</v>
      </c>
      <c r="F141" s="13">
        <f t="shared" si="12"/>
        <v>364</v>
      </c>
      <c r="G141" s="13">
        <f t="shared" si="12"/>
        <v>364</v>
      </c>
      <c r="H141" s="13">
        <f t="shared" si="12"/>
        <v>364</v>
      </c>
      <c r="I141" s="13">
        <f t="shared" si="12"/>
        <v>364</v>
      </c>
      <c r="J141" s="13">
        <f t="shared" si="12"/>
        <v>364</v>
      </c>
      <c r="K141" s="13">
        <f t="shared" si="12"/>
        <v>364</v>
      </c>
      <c r="L141" s="13">
        <f t="shared" si="12"/>
        <v>364</v>
      </c>
      <c r="M141" s="13">
        <f t="shared" si="12"/>
        <v>364</v>
      </c>
      <c r="N141" s="13">
        <f t="shared" si="12"/>
        <v>364</v>
      </c>
      <c r="O141" s="13">
        <f t="shared" si="12"/>
        <v>364</v>
      </c>
      <c r="P141" s="13">
        <f t="shared" si="12"/>
        <v>364</v>
      </c>
      <c r="Q141" s="13"/>
    </row>
    <row r="142" spans="1:17">
      <c r="A142" s="13"/>
      <c r="B142" s="20" t="s">
        <v>727</v>
      </c>
      <c r="C142" s="14"/>
      <c r="D142" s="13">
        <f t="shared" si="12"/>
        <v>366</v>
      </c>
      <c r="E142" s="13">
        <f t="shared" si="12"/>
        <v>371</v>
      </c>
      <c r="F142" s="13">
        <f t="shared" si="12"/>
        <v>371</v>
      </c>
      <c r="G142" s="13">
        <f t="shared" si="12"/>
        <v>371</v>
      </c>
      <c r="H142" s="13">
        <f t="shared" si="12"/>
        <v>371</v>
      </c>
      <c r="I142" s="13">
        <f t="shared" si="12"/>
        <v>371</v>
      </c>
      <c r="J142" s="13">
        <f t="shared" si="12"/>
        <v>371</v>
      </c>
      <c r="K142" s="13">
        <f t="shared" si="12"/>
        <v>371</v>
      </c>
      <c r="L142" s="13">
        <f t="shared" si="12"/>
        <v>371</v>
      </c>
      <c r="M142" s="13">
        <f t="shared" si="12"/>
        <v>371</v>
      </c>
      <c r="N142" s="13">
        <f t="shared" si="12"/>
        <v>371</v>
      </c>
      <c r="O142" s="13">
        <f t="shared" si="12"/>
        <v>371</v>
      </c>
      <c r="P142" s="13">
        <f t="shared" si="12"/>
        <v>371</v>
      </c>
      <c r="Q142" s="13"/>
    </row>
    <row r="143" spans="1:17">
      <c r="A143" s="13"/>
      <c r="B143" s="20" t="s">
        <v>728</v>
      </c>
      <c r="C143" s="14"/>
      <c r="D143" s="13">
        <f t="shared" si="12"/>
        <v>365</v>
      </c>
      <c r="E143" s="13">
        <f t="shared" si="12"/>
        <v>364</v>
      </c>
      <c r="F143" s="13">
        <f t="shared" si="12"/>
        <v>364</v>
      </c>
      <c r="G143" s="13">
        <f t="shared" si="12"/>
        <v>364</v>
      </c>
      <c r="H143" s="13">
        <f t="shared" si="12"/>
        <v>364</v>
      </c>
      <c r="I143" s="13">
        <f t="shared" si="12"/>
        <v>364</v>
      </c>
      <c r="J143" s="13">
        <f t="shared" si="12"/>
        <v>364</v>
      </c>
      <c r="K143" s="13">
        <f t="shared" si="12"/>
        <v>364</v>
      </c>
      <c r="L143" s="13">
        <f t="shared" si="12"/>
        <v>364</v>
      </c>
      <c r="M143" s="13">
        <f t="shared" si="12"/>
        <v>364</v>
      </c>
      <c r="N143" s="13">
        <f t="shared" si="12"/>
        <v>364</v>
      </c>
      <c r="O143" s="13">
        <f t="shared" si="12"/>
        <v>364</v>
      </c>
      <c r="P143" s="13">
        <f t="shared" si="12"/>
        <v>364</v>
      </c>
      <c r="Q143" s="13"/>
    </row>
    <row r="144" spans="1:17">
      <c r="A144" s="13"/>
      <c r="B144" s="20" t="s">
        <v>729</v>
      </c>
      <c r="C144" s="14"/>
      <c r="D144" s="13">
        <f t="shared" si="12"/>
        <v>365</v>
      </c>
      <c r="E144" s="13">
        <f t="shared" si="12"/>
        <v>364</v>
      </c>
      <c r="F144" s="13">
        <f t="shared" si="12"/>
        <v>364</v>
      </c>
      <c r="G144" s="13">
        <f t="shared" si="12"/>
        <v>364</v>
      </c>
      <c r="H144" s="13">
        <f t="shared" si="12"/>
        <v>364</v>
      </c>
      <c r="I144" s="13">
        <f t="shared" si="12"/>
        <v>364</v>
      </c>
      <c r="J144" s="13">
        <f t="shared" si="12"/>
        <v>364</v>
      </c>
      <c r="K144" s="13">
        <f t="shared" si="12"/>
        <v>364</v>
      </c>
      <c r="L144" s="13">
        <f t="shared" si="12"/>
        <v>364</v>
      </c>
      <c r="M144" s="13">
        <f t="shared" si="12"/>
        <v>364</v>
      </c>
      <c r="N144" s="13">
        <f t="shared" si="12"/>
        <v>364</v>
      </c>
      <c r="O144" s="13">
        <f t="shared" si="12"/>
        <v>364</v>
      </c>
      <c r="P144" s="13">
        <f t="shared" si="12"/>
        <v>364</v>
      </c>
      <c r="Q144" s="13"/>
    </row>
    <row r="145" spans="1:17">
      <c r="A145" s="13"/>
      <c r="B145" s="20" t="s">
        <v>730</v>
      </c>
      <c r="C145" s="14"/>
      <c r="D145" s="13">
        <f t="shared" si="12"/>
        <v>365</v>
      </c>
      <c r="E145" s="13">
        <f t="shared" si="12"/>
        <v>364</v>
      </c>
      <c r="F145" s="13">
        <f t="shared" si="12"/>
        <v>364</v>
      </c>
      <c r="G145" s="13">
        <f t="shared" si="12"/>
        <v>364</v>
      </c>
      <c r="H145" s="13">
        <f t="shared" si="12"/>
        <v>364</v>
      </c>
      <c r="I145" s="13">
        <f t="shared" si="12"/>
        <v>364</v>
      </c>
      <c r="J145" s="13">
        <f t="shared" si="12"/>
        <v>364</v>
      </c>
      <c r="K145" s="13">
        <f t="shared" si="12"/>
        <v>364</v>
      </c>
      <c r="L145" s="13">
        <f t="shared" si="12"/>
        <v>364</v>
      </c>
      <c r="M145" s="13">
        <f t="shared" si="12"/>
        <v>364</v>
      </c>
      <c r="N145" s="13">
        <f t="shared" si="12"/>
        <v>364</v>
      </c>
      <c r="O145" s="13">
        <f t="shared" si="12"/>
        <v>364</v>
      </c>
      <c r="P145" s="13">
        <f t="shared" si="12"/>
        <v>364</v>
      </c>
      <c r="Q145" s="13"/>
    </row>
    <row r="146" spans="1:17">
      <c r="A146" s="13"/>
      <c r="B146" s="20" t="s">
        <v>731</v>
      </c>
      <c r="C146" s="14"/>
      <c r="D146" s="13">
        <f t="shared" si="12"/>
        <v>366</v>
      </c>
      <c r="E146" s="13">
        <f t="shared" si="12"/>
        <v>364</v>
      </c>
      <c r="F146" s="13">
        <f t="shared" si="12"/>
        <v>364</v>
      </c>
      <c r="G146" s="13">
        <f t="shared" si="12"/>
        <v>364</v>
      </c>
      <c r="H146" s="13">
        <f t="shared" si="12"/>
        <v>364</v>
      </c>
      <c r="I146" s="13">
        <f t="shared" si="12"/>
        <v>364</v>
      </c>
      <c r="J146" s="13">
        <f t="shared" si="12"/>
        <v>364</v>
      </c>
      <c r="K146" s="13">
        <f t="shared" si="12"/>
        <v>364</v>
      </c>
      <c r="L146" s="13">
        <f t="shared" si="12"/>
        <v>364</v>
      </c>
      <c r="M146" s="13">
        <f t="shared" si="12"/>
        <v>364</v>
      </c>
      <c r="N146" s="13">
        <f t="shared" si="12"/>
        <v>364</v>
      </c>
      <c r="O146" s="13">
        <f t="shared" si="12"/>
        <v>364</v>
      </c>
      <c r="P146" s="13">
        <f t="shared" si="12"/>
        <v>364</v>
      </c>
      <c r="Q146" s="13"/>
    </row>
    <row r="147" spans="1:17">
      <c r="A147" s="13"/>
      <c r="B147" s="20" t="s">
        <v>732</v>
      </c>
      <c r="C147" s="14"/>
      <c r="D147" s="13">
        <f t="shared" si="12"/>
        <v>365</v>
      </c>
      <c r="E147" s="13">
        <f t="shared" si="12"/>
        <v>371</v>
      </c>
      <c r="F147" s="13">
        <f t="shared" si="12"/>
        <v>371</v>
      </c>
      <c r="G147" s="13">
        <f t="shared" si="12"/>
        <v>371</v>
      </c>
      <c r="H147" s="13">
        <f t="shared" si="12"/>
        <v>371</v>
      </c>
      <c r="I147" s="13">
        <f t="shared" si="12"/>
        <v>371</v>
      </c>
      <c r="J147" s="13">
        <f t="shared" si="12"/>
        <v>371</v>
      </c>
      <c r="K147" s="13">
        <f t="shared" si="12"/>
        <v>371</v>
      </c>
      <c r="L147" s="13">
        <f t="shared" si="12"/>
        <v>371</v>
      </c>
      <c r="M147" s="13">
        <f t="shared" si="12"/>
        <v>371</v>
      </c>
      <c r="N147" s="13">
        <f t="shared" si="12"/>
        <v>371</v>
      </c>
      <c r="O147" s="13">
        <f t="shared" si="12"/>
        <v>371</v>
      </c>
      <c r="P147" s="13">
        <f t="shared" si="12"/>
        <v>371</v>
      </c>
      <c r="Q147" s="13"/>
    </row>
    <row r="148" spans="1:17">
      <c r="A148" s="13"/>
      <c r="B148" s="20" t="s">
        <v>733</v>
      </c>
      <c r="C148" s="14"/>
      <c r="D148" s="13">
        <f t="shared" si="12"/>
        <v>365</v>
      </c>
      <c r="E148" s="13">
        <f t="shared" si="12"/>
        <v>364</v>
      </c>
      <c r="F148" s="13">
        <f t="shared" si="12"/>
        <v>364</v>
      </c>
      <c r="G148" s="13">
        <f t="shared" si="12"/>
        <v>364</v>
      </c>
      <c r="H148" s="13">
        <f t="shared" si="12"/>
        <v>364</v>
      </c>
      <c r="I148" s="13">
        <f t="shared" si="12"/>
        <v>364</v>
      </c>
      <c r="J148" s="13">
        <f t="shared" si="12"/>
        <v>364</v>
      </c>
      <c r="K148" s="13">
        <f t="shared" si="12"/>
        <v>364</v>
      </c>
      <c r="L148" s="13">
        <f t="shared" si="12"/>
        <v>364</v>
      </c>
      <c r="M148" s="13">
        <f t="shared" si="12"/>
        <v>364</v>
      </c>
      <c r="N148" s="13">
        <f t="shared" si="12"/>
        <v>364</v>
      </c>
      <c r="O148" s="13">
        <f t="shared" si="12"/>
        <v>364</v>
      </c>
      <c r="P148" s="13">
        <f t="shared" si="12"/>
        <v>364</v>
      </c>
      <c r="Q148" s="13"/>
    </row>
    <row r="149" spans="1:17">
      <c r="A149" s="13"/>
      <c r="B149" s="20" t="s">
        <v>734</v>
      </c>
      <c r="C149" s="14"/>
      <c r="D149" s="13">
        <f t="shared" si="12"/>
        <v>365</v>
      </c>
      <c r="E149" s="13">
        <f t="shared" si="12"/>
        <v>364</v>
      </c>
      <c r="F149" s="13">
        <f t="shared" si="12"/>
        <v>364</v>
      </c>
      <c r="G149" s="13">
        <f t="shared" si="12"/>
        <v>364</v>
      </c>
      <c r="H149" s="13">
        <f t="shared" si="12"/>
        <v>364</v>
      </c>
      <c r="I149" s="13">
        <f t="shared" si="12"/>
        <v>364</v>
      </c>
      <c r="J149" s="13">
        <f t="shared" si="12"/>
        <v>364</v>
      </c>
      <c r="K149" s="13">
        <f t="shared" si="12"/>
        <v>364</v>
      </c>
      <c r="L149" s="13">
        <f t="shared" si="12"/>
        <v>364</v>
      </c>
      <c r="M149" s="13">
        <f t="shared" si="12"/>
        <v>364</v>
      </c>
      <c r="N149" s="13">
        <f t="shared" si="12"/>
        <v>364</v>
      </c>
      <c r="O149" s="13">
        <f t="shared" si="12"/>
        <v>364</v>
      </c>
      <c r="P149" s="13">
        <f t="shared" si="12"/>
        <v>364</v>
      </c>
      <c r="Q149" s="13"/>
    </row>
    <row r="150" spans="1:17">
      <c r="A150" s="13"/>
      <c r="B150" s="20" t="s">
        <v>735</v>
      </c>
      <c r="C150" s="14"/>
      <c r="D150" s="13">
        <f t="shared" ref="D150:P165" si="13">D21-D20</f>
        <v>366</v>
      </c>
      <c r="E150" s="13">
        <f t="shared" si="13"/>
        <v>364</v>
      </c>
      <c r="F150" s="13">
        <f t="shared" si="13"/>
        <v>364</v>
      </c>
      <c r="G150" s="13">
        <f t="shared" si="13"/>
        <v>364</v>
      </c>
      <c r="H150" s="13">
        <f t="shared" si="13"/>
        <v>364</v>
      </c>
      <c r="I150" s="13">
        <f t="shared" si="13"/>
        <v>364</v>
      </c>
      <c r="J150" s="13">
        <f t="shared" si="13"/>
        <v>364</v>
      </c>
      <c r="K150" s="13">
        <f t="shared" si="13"/>
        <v>364</v>
      </c>
      <c r="L150" s="13">
        <f t="shared" si="13"/>
        <v>364</v>
      </c>
      <c r="M150" s="13">
        <f t="shared" si="13"/>
        <v>364</v>
      </c>
      <c r="N150" s="13">
        <f t="shared" si="13"/>
        <v>364</v>
      </c>
      <c r="O150" s="13">
        <f t="shared" si="13"/>
        <v>364</v>
      </c>
      <c r="P150" s="13">
        <f t="shared" si="13"/>
        <v>364</v>
      </c>
      <c r="Q150" s="13"/>
    </row>
    <row r="151" spans="1:17">
      <c r="A151" s="13"/>
      <c r="B151" s="20" t="s">
        <v>736</v>
      </c>
      <c r="C151" s="14"/>
      <c r="D151" s="13">
        <f t="shared" si="13"/>
        <v>365</v>
      </c>
      <c r="E151" s="13">
        <f t="shared" si="13"/>
        <v>364</v>
      </c>
      <c r="F151" s="13">
        <f t="shared" si="13"/>
        <v>364</v>
      </c>
      <c r="G151" s="13">
        <f t="shared" si="13"/>
        <v>364</v>
      </c>
      <c r="H151" s="13">
        <f t="shared" si="13"/>
        <v>364</v>
      </c>
      <c r="I151" s="13">
        <f t="shared" si="13"/>
        <v>364</v>
      </c>
      <c r="J151" s="13">
        <f t="shared" si="13"/>
        <v>364</v>
      </c>
      <c r="K151" s="13">
        <f t="shared" si="13"/>
        <v>364</v>
      </c>
      <c r="L151" s="13">
        <f t="shared" si="13"/>
        <v>364</v>
      </c>
      <c r="M151" s="13">
        <f t="shared" si="13"/>
        <v>364</v>
      </c>
      <c r="N151" s="13">
        <f t="shared" si="13"/>
        <v>364</v>
      </c>
      <c r="O151" s="13">
        <f t="shared" si="13"/>
        <v>364</v>
      </c>
      <c r="P151" s="13">
        <f t="shared" si="13"/>
        <v>364</v>
      </c>
      <c r="Q151" s="13"/>
    </row>
    <row r="152" spans="1:17">
      <c r="A152" s="13"/>
      <c r="B152" s="20" t="s">
        <v>737</v>
      </c>
      <c r="C152" s="14"/>
      <c r="D152" s="13">
        <f t="shared" si="13"/>
        <v>365</v>
      </c>
      <c r="E152" s="13">
        <f t="shared" si="13"/>
        <v>364</v>
      </c>
      <c r="F152" s="13">
        <f t="shared" si="13"/>
        <v>364</v>
      </c>
      <c r="G152" s="13">
        <f t="shared" si="13"/>
        <v>364</v>
      </c>
      <c r="H152" s="13">
        <f t="shared" si="13"/>
        <v>364</v>
      </c>
      <c r="I152" s="13">
        <f t="shared" si="13"/>
        <v>364</v>
      </c>
      <c r="J152" s="13">
        <f t="shared" si="13"/>
        <v>364</v>
      </c>
      <c r="K152" s="13">
        <f t="shared" si="13"/>
        <v>364</v>
      </c>
      <c r="L152" s="13">
        <f t="shared" si="13"/>
        <v>364</v>
      </c>
      <c r="M152" s="13">
        <f t="shared" si="13"/>
        <v>364</v>
      </c>
      <c r="N152" s="13">
        <f t="shared" si="13"/>
        <v>364</v>
      </c>
      <c r="O152" s="13">
        <f t="shared" si="13"/>
        <v>364</v>
      </c>
      <c r="P152" s="13">
        <f t="shared" si="13"/>
        <v>364</v>
      </c>
      <c r="Q152" s="13"/>
    </row>
    <row r="153" spans="1:17">
      <c r="A153" s="13"/>
      <c r="B153" s="20" t="s">
        <v>738</v>
      </c>
      <c r="C153" s="14"/>
      <c r="D153" s="13">
        <f t="shared" si="13"/>
        <v>365</v>
      </c>
      <c r="E153" s="13">
        <f t="shared" si="13"/>
        <v>371</v>
      </c>
      <c r="F153" s="13">
        <f t="shared" si="13"/>
        <v>371</v>
      </c>
      <c r="G153" s="13">
        <f t="shared" si="13"/>
        <v>371</v>
      </c>
      <c r="H153" s="13">
        <f t="shared" si="13"/>
        <v>371</v>
      </c>
      <c r="I153" s="13">
        <f t="shared" si="13"/>
        <v>371</v>
      </c>
      <c r="J153" s="13">
        <f t="shared" si="13"/>
        <v>371</v>
      </c>
      <c r="K153" s="13">
        <f t="shared" si="13"/>
        <v>371</v>
      </c>
      <c r="L153" s="13">
        <f t="shared" si="13"/>
        <v>371</v>
      </c>
      <c r="M153" s="13">
        <f t="shared" si="13"/>
        <v>371</v>
      </c>
      <c r="N153" s="13">
        <f t="shared" si="13"/>
        <v>371</v>
      </c>
      <c r="O153" s="13">
        <f t="shared" si="13"/>
        <v>371</v>
      </c>
      <c r="P153" s="13">
        <f t="shared" si="13"/>
        <v>371</v>
      </c>
      <c r="Q153" s="13"/>
    </row>
    <row r="154" spans="1:17">
      <c r="A154" s="13"/>
      <c r="B154" s="20" t="s">
        <v>739</v>
      </c>
      <c r="C154" s="14"/>
      <c r="D154" s="13">
        <f t="shared" si="13"/>
        <v>366</v>
      </c>
      <c r="E154" s="13">
        <f t="shared" si="13"/>
        <v>364</v>
      </c>
      <c r="F154" s="13">
        <f t="shared" si="13"/>
        <v>364</v>
      </c>
      <c r="G154" s="13">
        <f t="shared" si="13"/>
        <v>364</v>
      </c>
      <c r="H154" s="13">
        <f t="shared" si="13"/>
        <v>364</v>
      </c>
      <c r="I154" s="13">
        <f t="shared" si="13"/>
        <v>364</v>
      </c>
      <c r="J154" s="13">
        <f t="shared" si="13"/>
        <v>364</v>
      </c>
      <c r="K154" s="13">
        <f t="shared" si="13"/>
        <v>364</v>
      </c>
      <c r="L154" s="13">
        <f t="shared" si="13"/>
        <v>364</v>
      </c>
      <c r="M154" s="13">
        <f t="shared" si="13"/>
        <v>364</v>
      </c>
      <c r="N154" s="13">
        <f t="shared" si="13"/>
        <v>364</v>
      </c>
      <c r="O154" s="13">
        <f t="shared" si="13"/>
        <v>364</v>
      </c>
      <c r="P154" s="13">
        <f t="shared" si="13"/>
        <v>364</v>
      </c>
      <c r="Q154" s="13"/>
    </row>
    <row r="155" spans="1:17">
      <c r="A155" s="13"/>
      <c r="B155" s="20" t="s">
        <v>740</v>
      </c>
      <c r="C155" s="14"/>
      <c r="D155" s="13">
        <f t="shared" si="13"/>
        <v>365</v>
      </c>
      <c r="E155" s="13">
        <f t="shared" si="13"/>
        <v>364</v>
      </c>
      <c r="F155" s="13">
        <f t="shared" si="13"/>
        <v>364</v>
      </c>
      <c r="G155" s="13">
        <f t="shared" si="13"/>
        <v>364</v>
      </c>
      <c r="H155" s="13">
        <f t="shared" si="13"/>
        <v>364</v>
      </c>
      <c r="I155" s="13">
        <f t="shared" si="13"/>
        <v>364</v>
      </c>
      <c r="J155" s="13">
        <f t="shared" si="13"/>
        <v>364</v>
      </c>
      <c r="K155" s="13">
        <f t="shared" si="13"/>
        <v>364</v>
      </c>
      <c r="L155" s="13">
        <f t="shared" si="13"/>
        <v>364</v>
      </c>
      <c r="M155" s="13">
        <f t="shared" si="13"/>
        <v>364</v>
      </c>
      <c r="N155" s="13">
        <f t="shared" si="13"/>
        <v>364</v>
      </c>
      <c r="O155" s="13">
        <f t="shared" si="13"/>
        <v>364</v>
      </c>
      <c r="P155" s="13">
        <f t="shared" si="13"/>
        <v>364</v>
      </c>
      <c r="Q155" s="13"/>
    </row>
    <row r="156" spans="1:17">
      <c r="A156" s="13"/>
      <c r="B156" s="20" t="s">
        <v>741</v>
      </c>
      <c r="C156" s="14"/>
      <c r="D156" s="13">
        <f t="shared" si="13"/>
        <v>365</v>
      </c>
      <c r="E156" s="13">
        <f t="shared" si="13"/>
        <v>364</v>
      </c>
      <c r="F156" s="13">
        <f t="shared" si="13"/>
        <v>364</v>
      </c>
      <c r="G156" s="13">
        <f t="shared" si="13"/>
        <v>364</v>
      </c>
      <c r="H156" s="13">
        <f t="shared" si="13"/>
        <v>364</v>
      </c>
      <c r="I156" s="13">
        <f t="shared" si="13"/>
        <v>364</v>
      </c>
      <c r="J156" s="13">
        <f t="shared" si="13"/>
        <v>364</v>
      </c>
      <c r="K156" s="13">
        <f t="shared" si="13"/>
        <v>364</v>
      </c>
      <c r="L156" s="13">
        <f t="shared" si="13"/>
        <v>364</v>
      </c>
      <c r="M156" s="13">
        <f t="shared" si="13"/>
        <v>364</v>
      </c>
      <c r="N156" s="13">
        <f t="shared" si="13"/>
        <v>364</v>
      </c>
      <c r="O156" s="13">
        <f t="shared" si="13"/>
        <v>364</v>
      </c>
      <c r="P156" s="13">
        <f t="shared" si="13"/>
        <v>364</v>
      </c>
      <c r="Q156" s="13"/>
    </row>
    <row r="157" spans="1:17">
      <c r="A157" s="13"/>
      <c r="B157" s="20" t="s">
        <v>742</v>
      </c>
      <c r="C157" s="14"/>
      <c r="D157" s="13">
        <f t="shared" si="13"/>
        <v>365</v>
      </c>
      <c r="E157" s="13">
        <f t="shared" si="13"/>
        <v>364</v>
      </c>
      <c r="F157" s="13">
        <f t="shared" si="13"/>
        <v>364</v>
      </c>
      <c r="G157" s="13">
        <f t="shared" si="13"/>
        <v>364</v>
      </c>
      <c r="H157" s="13">
        <f t="shared" si="13"/>
        <v>364</v>
      </c>
      <c r="I157" s="13">
        <f t="shared" si="13"/>
        <v>364</v>
      </c>
      <c r="J157" s="13">
        <f t="shared" si="13"/>
        <v>364</v>
      </c>
      <c r="K157" s="13">
        <f t="shared" si="13"/>
        <v>364</v>
      </c>
      <c r="L157" s="13">
        <f t="shared" si="13"/>
        <v>364</v>
      </c>
      <c r="M157" s="13">
        <f t="shared" si="13"/>
        <v>364</v>
      </c>
      <c r="N157" s="13">
        <f t="shared" si="13"/>
        <v>364</v>
      </c>
      <c r="O157" s="13">
        <f t="shared" si="13"/>
        <v>364</v>
      </c>
      <c r="P157" s="13">
        <f t="shared" si="13"/>
        <v>364</v>
      </c>
      <c r="Q157" s="13"/>
    </row>
    <row r="158" spans="1:17">
      <c r="A158" s="13"/>
      <c r="B158" s="20" t="s">
        <v>743</v>
      </c>
      <c r="C158" s="14"/>
      <c r="D158" s="13">
        <f t="shared" si="13"/>
        <v>366</v>
      </c>
      <c r="E158" s="13">
        <f t="shared" si="13"/>
        <v>371</v>
      </c>
      <c r="F158" s="13">
        <f t="shared" si="13"/>
        <v>371</v>
      </c>
      <c r="G158" s="13">
        <f t="shared" si="13"/>
        <v>371</v>
      </c>
      <c r="H158" s="13">
        <f t="shared" si="13"/>
        <v>371</v>
      </c>
      <c r="I158" s="13">
        <f t="shared" si="13"/>
        <v>371</v>
      </c>
      <c r="J158" s="13">
        <f t="shared" si="13"/>
        <v>371</v>
      </c>
      <c r="K158" s="13">
        <f t="shared" si="13"/>
        <v>371</v>
      </c>
      <c r="L158" s="13">
        <f t="shared" si="13"/>
        <v>371</v>
      </c>
      <c r="M158" s="13">
        <f t="shared" si="13"/>
        <v>371</v>
      </c>
      <c r="N158" s="13">
        <f t="shared" si="13"/>
        <v>371</v>
      </c>
      <c r="O158" s="13">
        <f t="shared" si="13"/>
        <v>371</v>
      </c>
      <c r="P158" s="13">
        <f t="shared" si="13"/>
        <v>371</v>
      </c>
      <c r="Q158" s="13"/>
    </row>
    <row r="159" spans="1:17">
      <c r="A159" s="13"/>
      <c r="B159" s="34" t="s">
        <v>744</v>
      </c>
      <c r="C159" s="35"/>
      <c r="D159" s="39">
        <f t="shared" si="13"/>
        <v>365</v>
      </c>
      <c r="E159" s="39">
        <f t="shared" si="13"/>
        <v>364</v>
      </c>
      <c r="F159" s="39">
        <f t="shared" si="13"/>
        <v>364</v>
      </c>
      <c r="G159" s="39">
        <f t="shared" si="13"/>
        <v>364</v>
      </c>
      <c r="H159" s="39">
        <f t="shared" si="13"/>
        <v>364</v>
      </c>
      <c r="I159" s="39">
        <f t="shared" si="13"/>
        <v>364</v>
      </c>
      <c r="J159" s="39">
        <f t="shared" si="13"/>
        <v>364</v>
      </c>
      <c r="K159" s="39">
        <f t="shared" si="13"/>
        <v>364</v>
      </c>
      <c r="L159" s="39">
        <f t="shared" si="13"/>
        <v>364</v>
      </c>
      <c r="M159" s="39">
        <f t="shared" si="13"/>
        <v>364</v>
      </c>
      <c r="N159" s="39">
        <f t="shared" si="13"/>
        <v>364</v>
      </c>
      <c r="O159" s="39">
        <f t="shared" si="13"/>
        <v>364</v>
      </c>
      <c r="P159" s="39">
        <f t="shared" si="13"/>
        <v>364</v>
      </c>
      <c r="Q159" s="13"/>
    </row>
    <row r="160" spans="1:17">
      <c r="A160" s="13"/>
      <c r="B160" s="20" t="s">
        <v>745</v>
      </c>
      <c r="C160" s="14"/>
      <c r="D160" s="13">
        <f t="shared" si="13"/>
        <v>365</v>
      </c>
      <c r="E160" s="13">
        <f t="shared" si="13"/>
        <v>364</v>
      </c>
      <c r="F160" s="13">
        <f t="shared" si="13"/>
        <v>364</v>
      </c>
      <c r="G160" s="13">
        <f t="shared" si="13"/>
        <v>364</v>
      </c>
      <c r="H160" s="13">
        <f t="shared" si="13"/>
        <v>364</v>
      </c>
      <c r="I160" s="13">
        <f t="shared" si="13"/>
        <v>364</v>
      </c>
      <c r="J160" s="13">
        <f t="shared" si="13"/>
        <v>364</v>
      </c>
      <c r="K160" s="13">
        <f t="shared" si="13"/>
        <v>364</v>
      </c>
      <c r="L160" s="13">
        <f t="shared" si="13"/>
        <v>364</v>
      </c>
      <c r="M160" s="13">
        <f t="shared" si="13"/>
        <v>364</v>
      </c>
      <c r="N160" s="13">
        <f t="shared" si="13"/>
        <v>364</v>
      </c>
      <c r="O160" s="13">
        <f t="shared" si="13"/>
        <v>364</v>
      </c>
      <c r="P160" s="13">
        <f t="shared" si="13"/>
        <v>364</v>
      </c>
      <c r="Q160" s="13"/>
    </row>
    <row r="161" spans="1:17">
      <c r="A161" s="13"/>
      <c r="B161" s="20" t="s">
        <v>746</v>
      </c>
      <c r="C161" s="14"/>
      <c r="D161" s="13">
        <f t="shared" si="13"/>
        <v>365</v>
      </c>
      <c r="E161" s="13">
        <f t="shared" si="13"/>
        <v>364</v>
      </c>
      <c r="F161" s="13">
        <f t="shared" si="13"/>
        <v>364</v>
      </c>
      <c r="G161" s="13">
        <f t="shared" si="13"/>
        <v>364</v>
      </c>
      <c r="H161" s="13">
        <f t="shared" si="13"/>
        <v>364</v>
      </c>
      <c r="I161" s="13">
        <f t="shared" si="13"/>
        <v>364</v>
      </c>
      <c r="J161" s="13">
        <f t="shared" si="13"/>
        <v>364</v>
      </c>
      <c r="K161" s="13">
        <f t="shared" si="13"/>
        <v>364</v>
      </c>
      <c r="L161" s="13">
        <f t="shared" si="13"/>
        <v>364</v>
      </c>
      <c r="M161" s="13">
        <f t="shared" si="13"/>
        <v>364</v>
      </c>
      <c r="N161" s="13">
        <f t="shared" si="13"/>
        <v>364</v>
      </c>
      <c r="O161" s="13">
        <f t="shared" si="13"/>
        <v>364</v>
      </c>
      <c r="P161" s="13">
        <f t="shared" si="13"/>
        <v>364</v>
      </c>
      <c r="Q161" s="13"/>
    </row>
    <row r="162" spans="1:17">
      <c r="A162" s="13"/>
      <c r="B162" s="20" t="s">
        <v>747</v>
      </c>
      <c r="C162" s="14"/>
      <c r="D162" s="13">
        <f t="shared" si="13"/>
        <v>366</v>
      </c>
      <c r="E162" s="13">
        <f t="shared" si="13"/>
        <v>364</v>
      </c>
      <c r="F162" s="13">
        <f t="shared" si="13"/>
        <v>364</v>
      </c>
      <c r="G162" s="13">
        <f t="shared" si="13"/>
        <v>364</v>
      </c>
      <c r="H162" s="13">
        <f t="shared" si="13"/>
        <v>364</v>
      </c>
      <c r="I162" s="13">
        <f t="shared" si="13"/>
        <v>364</v>
      </c>
      <c r="J162" s="13">
        <f t="shared" si="13"/>
        <v>364</v>
      </c>
      <c r="K162" s="13">
        <f t="shared" si="13"/>
        <v>364</v>
      </c>
      <c r="L162" s="13">
        <f t="shared" si="13"/>
        <v>364</v>
      </c>
      <c r="M162" s="13">
        <f t="shared" si="13"/>
        <v>364</v>
      </c>
      <c r="N162" s="13">
        <f t="shared" si="13"/>
        <v>364</v>
      </c>
      <c r="O162" s="13">
        <f t="shared" si="13"/>
        <v>364</v>
      </c>
      <c r="P162" s="13">
        <f t="shared" si="13"/>
        <v>364</v>
      </c>
      <c r="Q162" s="13"/>
    </row>
    <row r="163" spans="1:17">
      <c r="A163" s="13"/>
      <c r="B163" s="20" t="s">
        <v>748</v>
      </c>
      <c r="C163" s="14"/>
      <c r="D163" s="13">
        <f t="shared" si="13"/>
        <v>365</v>
      </c>
      <c r="E163" s="13">
        <f t="shared" si="13"/>
        <v>364</v>
      </c>
      <c r="F163" s="13">
        <f t="shared" si="13"/>
        <v>364</v>
      </c>
      <c r="G163" s="13">
        <f t="shared" si="13"/>
        <v>364</v>
      </c>
      <c r="H163" s="13">
        <f t="shared" si="13"/>
        <v>364</v>
      </c>
      <c r="I163" s="13">
        <f t="shared" si="13"/>
        <v>364</v>
      </c>
      <c r="J163" s="13">
        <f t="shared" si="13"/>
        <v>364</v>
      </c>
      <c r="K163" s="13">
        <f t="shared" si="13"/>
        <v>364</v>
      </c>
      <c r="L163" s="13">
        <f t="shared" si="13"/>
        <v>364</v>
      </c>
      <c r="M163" s="13">
        <f t="shared" si="13"/>
        <v>364</v>
      </c>
      <c r="N163" s="13">
        <f t="shared" si="13"/>
        <v>364</v>
      </c>
      <c r="O163" s="13">
        <f t="shared" si="13"/>
        <v>364</v>
      </c>
      <c r="P163" s="13">
        <f t="shared" si="13"/>
        <v>364</v>
      </c>
      <c r="Q163" s="13"/>
    </row>
    <row r="164" spans="1:17">
      <c r="A164" s="13"/>
      <c r="B164" s="20" t="s">
        <v>749</v>
      </c>
      <c r="C164" s="14"/>
      <c r="D164" s="13">
        <f t="shared" si="13"/>
        <v>365</v>
      </c>
      <c r="E164" s="13">
        <f t="shared" si="13"/>
        <v>371</v>
      </c>
      <c r="F164" s="13">
        <f t="shared" si="13"/>
        <v>371</v>
      </c>
      <c r="G164" s="13">
        <f t="shared" si="13"/>
        <v>371</v>
      </c>
      <c r="H164" s="13">
        <f t="shared" si="13"/>
        <v>371</v>
      </c>
      <c r="I164" s="13">
        <f t="shared" si="13"/>
        <v>371</v>
      </c>
      <c r="J164" s="13">
        <f t="shared" si="13"/>
        <v>371</v>
      </c>
      <c r="K164" s="13">
        <f t="shared" si="13"/>
        <v>371</v>
      </c>
      <c r="L164" s="13">
        <f t="shared" si="13"/>
        <v>371</v>
      </c>
      <c r="M164" s="13">
        <f t="shared" si="13"/>
        <v>371</v>
      </c>
      <c r="N164" s="13">
        <f t="shared" si="13"/>
        <v>371</v>
      </c>
      <c r="O164" s="13">
        <f t="shared" si="13"/>
        <v>371</v>
      </c>
      <c r="P164" s="13">
        <f t="shared" si="13"/>
        <v>371</v>
      </c>
      <c r="Q164" s="13"/>
    </row>
    <row r="165" spans="1:17">
      <c r="A165" s="13"/>
      <c r="B165" s="20" t="s">
        <v>750</v>
      </c>
      <c r="C165" s="14"/>
      <c r="D165" s="13">
        <f t="shared" si="13"/>
        <v>365</v>
      </c>
      <c r="E165" s="13">
        <f t="shared" si="13"/>
        <v>364</v>
      </c>
      <c r="F165" s="13">
        <f t="shared" si="13"/>
        <v>364</v>
      </c>
      <c r="G165" s="13">
        <f t="shared" si="13"/>
        <v>364</v>
      </c>
      <c r="H165" s="13">
        <f t="shared" si="13"/>
        <v>364</v>
      </c>
      <c r="I165" s="13">
        <f t="shared" si="13"/>
        <v>364</v>
      </c>
      <c r="J165" s="13">
        <f t="shared" si="13"/>
        <v>364</v>
      </c>
      <c r="K165" s="13">
        <f t="shared" si="13"/>
        <v>364</v>
      </c>
      <c r="L165" s="13">
        <f t="shared" si="13"/>
        <v>364</v>
      </c>
      <c r="M165" s="13">
        <f t="shared" si="13"/>
        <v>364</v>
      </c>
      <c r="N165" s="13">
        <f t="shared" si="13"/>
        <v>364</v>
      </c>
      <c r="O165" s="13">
        <f t="shared" si="13"/>
        <v>364</v>
      </c>
      <c r="P165" s="13">
        <f t="shared" si="13"/>
        <v>364</v>
      </c>
      <c r="Q165" s="13"/>
    </row>
    <row r="166" spans="1:17">
      <c r="A166" s="13"/>
      <c r="B166" s="20" t="s">
        <v>751</v>
      </c>
      <c r="C166" s="14"/>
      <c r="D166" s="13">
        <f t="shared" ref="D166:P172" si="14">D37-D36</f>
        <v>366</v>
      </c>
      <c r="E166" s="13">
        <f t="shared" si="14"/>
        <v>364</v>
      </c>
      <c r="F166" s="13">
        <f t="shared" si="14"/>
        <v>364</v>
      </c>
      <c r="G166" s="13">
        <f t="shared" si="14"/>
        <v>364</v>
      </c>
      <c r="H166" s="13">
        <f t="shared" si="14"/>
        <v>364</v>
      </c>
      <c r="I166" s="13">
        <f t="shared" si="14"/>
        <v>364</v>
      </c>
      <c r="J166" s="13">
        <f t="shared" si="14"/>
        <v>364</v>
      </c>
      <c r="K166" s="13">
        <f t="shared" si="14"/>
        <v>364</v>
      </c>
      <c r="L166" s="13">
        <f t="shared" si="14"/>
        <v>364</v>
      </c>
      <c r="M166" s="13">
        <f t="shared" si="14"/>
        <v>364</v>
      </c>
      <c r="N166" s="13">
        <f t="shared" si="14"/>
        <v>364</v>
      </c>
      <c r="O166" s="13">
        <f t="shared" si="14"/>
        <v>364</v>
      </c>
      <c r="P166" s="13">
        <f t="shared" si="14"/>
        <v>364</v>
      </c>
      <c r="Q166" s="13"/>
    </row>
    <row r="167" spans="1:17">
      <c r="A167" s="13"/>
      <c r="B167" s="20" t="s">
        <v>752</v>
      </c>
      <c r="C167" s="14"/>
      <c r="D167" s="13">
        <f t="shared" si="14"/>
        <v>365</v>
      </c>
      <c r="E167" s="13">
        <f t="shared" si="14"/>
        <v>364</v>
      </c>
      <c r="F167" s="13">
        <f t="shared" si="14"/>
        <v>364</v>
      </c>
      <c r="G167" s="13">
        <f t="shared" si="14"/>
        <v>364</v>
      </c>
      <c r="H167" s="13">
        <f t="shared" si="14"/>
        <v>364</v>
      </c>
      <c r="I167" s="13">
        <f t="shared" si="14"/>
        <v>364</v>
      </c>
      <c r="J167" s="13">
        <f t="shared" si="14"/>
        <v>364</v>
      </c>
      <c r="K167" s="13">
        <f t="shared" si="14"/>
        <v>364</v>
      </c>
      <c r="L167" s="13">
        <f t="shared" si="14"/>
        <v>364</v>
      </c>
      <c r="M167" s="13">
        <f t="shared" si="14"/>
        <v>364</v>
      </c>
      <c r="N167" s="13">
        <f t="shared" si="14"/>
        <v>364</v>
      </c>
      <c r="O167" s="13">
        <f t="shared" si="14"/>
        <v>364</v>
      </c>
      <c r="P167" s="13">
        <f t="shared" si="14"/>
        <v>364</v>
      </c>
      <c r="Q167" s="13"/>
    </row>
    <row r="168" spans="1:17">
      <c r="A168" s="13"/>
      <c r="B168" s="20" t="s">
        <v>753</v>
      </c>
      <c r="C168" s="14"/>
      <c r="D168" s="13">
        <f t="shared" si="14"/>
        <v>365</v>
      </c>
      <c r="E168" s="13">
        <f t="shared" si="14"/>
        <v>364</v>
      </c>
      <c r="F168" s="13">
        <f t="shared" si="14"/>
        <v>364</v>
      </c>
      <c r="G168" s="13">
        <f t="shared" si="14"/>
        <v>364</v>
      </c>
      <c r="H168" s="13">
        <f t="shared" si="14"/>
        <v>364</v>
      </c>
      <c r="I168" s="13">
        <f t="shared" si="14"/>
        <v>364</v>
      </c>
      <c r="J168" s="13">
        <f t="shared" si="14"/>
        <v>364</v>
      </c>
      <c r="K168" s="13">
        <f t="shared" si="14"/>
        <v>364</v>
      </c>
      <c r="L168" s="13">
        <f t="shared" si="14"/>
        <v>364</v>
      </c>
      <c r="M168" s="13">
        <f t="shared" si="14"/>
        <v>364</v>
      </c>
      <c r="N168" s="13">
        <f t="shared" si="14"/>
        <v>364</v>
      </c>
      <c r="O168" s="13">
        <f t="shared" si="14"/>
        <v>364</v>
      </c>
      <c r="P168" s="13">
        <f t="shared" si="14"/>
        <v>364</v>
      </c>
      <c r="Q168" s="13"/>
    </row>
    <row r="169" spans="1:17">
      <c r="A169" s="13"/>
      <c r="B169" s="20" t="s">
        <v>754</v>
      </c>
      <c r="C169" s="14"/>
      <c r="D169" s="13">
        <f t="shared" si="14"/>
        <v>365</v>
      </c>
      <c r="E169" s="13">
        <f t="shared" si="14"/>
        <v>364</v>
      </c>
      <c r="F169" s="13">
        <f t="shared" si="14"/>
        <v>364</v>
      </c>
      <c r="G169" s="13">
        <f t="shared" si="14"/>
        <v>364</v>
      </c>
      <c r="H169" s="13">
        <f t="shared" si="14"/>
        <v>364</v>
      </c>
      <c r="I169" s="13">
        <f t="shared" si="14"/>
        <v>364</v>
      </c>
      <c r="J169" s="13">
        <f t="shared" si="14"/>
        <v>364</v>
      </c>
      <c r="K169" s="13">
        <f t="shared" si="14"/>
        <v>364</v>
      </c>
      <c r="L169" s="13">
        <f t="shared" si="14"/>
        <v>364</v>
      </c>
      <c r="M169" s="13">
        <f t="shared" si="14"/>
        <v>364</v>
      </c>
      <c r="N169" s="13">
        <f t="shared" si="14"/>
        <v>364</v>
      </c>
      <c r="O169" s="13">
        <f t="shared" si="14"/>
        <v>364</v>
      </c>
      <c r="P169" s="13">
        <f t="shared" si="14"/>
        <v>364</v>
      </c>
      <c r="Q169" s="13"/>
    </row>
    <row r="170" spans="1:17">
      <c r="A170" s="13"/>
      <c r="B170" s="20" t="s">
        <v>755</v>
      </c>
      <c r="C170" s="14"/>
      <c r="D170" s="13">
        <f t="shared" si="14"/>
        <v>366</v>
      </c>
      <c r="E170" s="13">
        <f t="shared" si="14"/>
        <v>371</v>
      </c>
      <c r="F170" s="13">
        <f t="shared" si="14"/>
        <v>371</v>
      </c>
      <c r="G170" s="13">
        <f t="shared" si="14"/>
        <v>371</v>
      </c>
      <c r="H170" s="13">
        <f t="shared" si="14"/>
        <v>371</v>
      </c>
      <c r="I170" s="13">
        <f t="shared" si="14"/>
        <v>371</v>
      </c>
      <c r="J170" s="13">
        <f t="shared" si="14"/>
        <v>371</v>
      </c>
      <c r="K170" s="13">
        <f t="shared" si="14"/>
        <v>371</v>
      </c>
      <c r="L170" s="13">
        <f t="shared" si="14"/>
        <v>371</v>
      </c>
      <c r="M170" s="13">
        <f t="shared" si="14"/>
        <v>371</v>
      </c>
      <c r="N170" s="13">
        <f t="shared" si="14"/>
        <v>371</v>
      </c>
      <c r="O170" s="13">
        <f t="shared" si="14"/>
        <v>371</v>
      </c>
      <c r="P170" s="13">
        <f t="shared" si="14"/>
        <v>371</v>
      </c>
      <c r="Q170" s="13"/>
    </row>
    <row r="171" spans="1:17">
      <c r="A171" s="13"/>
      <c r="B171" s="20" t="s">
        <v>756</v>
      </c>
      <c r="C171" s="14"/>
      <c r="D171" s="13">
        <f t="shared" si="14"/>
        <v>365</v>
      </c>
      <c r="E171" s="13">
        <f t="shared" si="14"/>
        <v>364</v>
      </c>
      <c r="F171" s="13">
        <f t="shared" si="14"/>
        <v>364</v>
      </c>
      <c r="G171" s="13">
        <f t="shared" si="14"/>
        <v>364</v>
      </c>
      <c r="H171" s="13">
        <f t="shared" si="14"/>
        <v>364</v>
      </c>
      <c r="I171" s="13">
        <f t="shared" si="14"/>
        <v>364</v>
      </c>
      <c r="J171" s="13">
        <f t="shared" si="14"/>
        <v>364</v>
      </c>
      <c r="K171" s="13">
        <f t="shared" si="14"/>
        <v>364</v>
      </c>
      <c r="L171" s="13">
        <f t="shared" si="14"/>
        <v>364</v>
      </c>
      <c r="M171" s="13">
        <f t="shared" si="14"/>
        <v>364</v>
      </c>
      <c r="N171" s="13">
        <f t="shared" si="14"/>
        <v>364</v>
      </c>
      <c r="O171" s="13">
        <f t="shared" si="14"/>
        <v>364</v>
      </c>
      <c r="P171" s="13">
        <f t="shared" si="14"/>
        <v>364</v>
      </c>
      <c r="Q171" s="13"/>
    </row>
    <row r="172" spans="1:17">
      <c r="A172" s="13"/>
      <c r="B172" s="20" t="s">
        <v>757</v>
      </c>
      <c r="C172" s="14"/>
      <c r="D172" s="13">
        <f t="shared" si="14"/>
        <v>365</v>
      </c>
      <c r="E172" s="13">
        <f t="shared" si="14"/>
        <v>364</v>
      </c>
      <c r="F172" s="13">
        <f t="shared" si="14"/>
        <v>364</v>
      </c>
      <c r="G172" s="13">
        <f t="shared" si="14"/>
        <v>364</v>
      </c>
      <c r="H172" s="13">
        <f t="shared" si="14"/>
        <v>364</v>
      </c>
      <c r="I172" s="13">
        <f t="shared" si="14"/>
        <v>364</v>
      </c>
      <c r="J172" s="13">
        <f t="shared" si="14"/>
        <v>364</v>
      </c>
      <c r="K172" s="13">
        <f t="shared" si="14"/>
        <v>364</v>
      </c>
      <c r="L172" s="13">
        <f t="shared" si="14"/>
        <v>364</v>
      </c>
      <c r="M172" s="13">
        <f t="shared" si="14"/>
        <v>364</v>
      </c>
      <c r="N172" s="13">
        <f t="shared" si="14"/>
        <v>364</v>
      </c>
      <c r="O172" s="13">
        <f t="shared" si="14"/>
        <v>364</v>
      </c>
      <c r="P172" s="13">
        <f t="shared" si="14"/>
        <v>364</v>
      </c>
      <c r="Q172" s="13"/>
    </row>
    <row r="173" spans="1:17">
      <c r="A173" s="13"/>
      <c r="B173" s="26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>
      <c r="A174" s="13"/>
      <c r="B174" s="11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>
      <c r="A175" s="13"/>
      <c r="B175" s="11"/>
      <c r="C175" s="14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7" spans="2:16">
      <c r="D177" s="29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spans="2:16">
      <c r="B178" s="20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2:16">
      <c r="B179" s="20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2:16">
      <c r="B180" s="20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2:16">
      <c r="B181" s="20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2:16"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2:16"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5" spans="2:16">
      <c r="D185" s="29"/>
      <c r="E185" s="32"/>
    </row>
    <row r="186" spans="2:16">
      <c r="D186" s="29"/>
      <c r="E186" s="32"/>
    </row>
    <row r="187" spans="2:16">
      <c r="D187" s="29"/>
    </row>
    <row r="188" spans="2:16">
      <c r="D188" s="29"/>
    </row>
    <row r="189" spans="2:16">
      <c r="D189" s="29"/>
    </row>
    <row r="190" spans="2:16">
      <c r="D190" s="29"/>
    </row>
    <row r="191" spans="2:16">
      <c r="D191" s="29"/>
    </row>
    <row r="192" spans="2:16">
      <c r="D192" s="29"/>
    </row>
    <row r="193" spans="4:4">
      <c r="D193" s="29"/>
    </row>
    <row r="194" spans="4:4">
      <c r="D194" s="29"/>
    </row>
    <row r="195" spans="4:4">
      <c r="D195" s="29"/>
    </row>
    <row r="196" spans="4:4">
      <c r="D196" s="29"/>
    </row>
    <row r="197" spans="4:4">
      <c r="D197" s="29"/>
    </row>
    <row r="198" spans="4:4">
      <c r="D198" s="29"/>
    </row>
    <row r="199" spans="4:4">
      <c r="D199" s="29"/>
    </row>
    <row r="200" spans="4:4">
      <c r="D200" s="29"/>
    </row>
    <row r="201" spans="4:4">
      <c r="D201" s="29"/>
    </row>
    <row r="209" spans="4:4" ht="21.75">
      <c r="D209" s="33"/>
    </row>
  </sheetData>
  <printOptions horizontalCentered="1" gridLines="1"/>
  <pageMargins left="0.15748031496062992" right="0.15748031496062992" top="0.94488188976377963" bottom="0.39370078740157483" header="0.51181102362204722" footer="0.51181102362204722"/>
  <pageSetup paperSize="9" scale="86" orientation="landscape" horizontalDpi="4294967292" r:id="rId1"/>
  <headerFooter alignWithMargins="0">
    <oddHeader>&amp;C&amp;"Antique Olv (W1),Bold"&amp;12AGREED RAIL INDUSTRY PERIODS</oddHeader>
    <oddFooter>&amp;L&amp;"Antique Olv (W1),Bold"FILE: &amp;F&amp;R&amp;"Antique Olv (W1),Bold"&amp;D</oddFooter>
  </headerFooter>
  <rowBreaks count="3" manualBreakCount="3">
    <brk id="45" max="65535" man="1"/>
    <brk id="88" max="65535" man="1"/>
    <brk id="13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Jargon Buster</vt:lpstr>
      <vt:lpstr>from DAPR</vt:lpstr>
      <vt:lpstr>390 - Pendolino - Alstom</vt:lpstr>
      <vt:lpstr>221 - Voyager - Bombardier</vt:lpstr>
      <vt:lpstr>Period Dates</vt:lpstr>
      <vt:lpstr>'Period Dates'!Print_Area</vt:lpstr>
      <vt:lpstr>'Period Dates'!Print_Titles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Leckie, Gregor</dc:creator>
  <cp:lastModifiedBy>Steele, Nicola</cp:lastModifiedBy>
  <dcterms:created xsi:type="dcterms:W3CDTF">2019-09-13T12:17:27Z</dcterms:created>
  <dcterms:modified xsi:type="dcterms:W3CDTF">2021-06-07T09:20:56Z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dfe78307-0e97-4ff1-8479-48c9ee6102b6</vt:lpwstr>
  </property>
</Properties>
</file>