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PRATIK BAILE\Downloads\final SD\"/>
    </mc:Choice>
  </mc:AlternateContent>
  <xr:revisionPtr revIDLastSave="0" documentId="13_ncr:1_{66D1516A-69CB-4253-803F-B1835868A669}" xr6:coauthVersionLast="47" xr6:coauthVersionMax="47" xr10:uidLastSave="{00000000-0000-0000-0000-000000000000}"/>
  <bookViews>
    <workbookView xWindow="-108" yWindow="-108" windowWidth="23256" windowHeight="12456" firstSheet="12" activeTab="15" xr2:uid="{FAABCF13-78AB-42AF-9F4A-DF4DA12A7079}"/>
  </bookViews>
  <sheets>
    <sheet name="stocks" sheetId="15" r:id="rId1"/>
    <sheet name="fact_trades_pnl_kpi" sheetId="14" r:id="rId2"/>
    <sheet name="fact_trades" sheetId="13" r:id="rId3"/>
    <sheet name="fact_splits" sheetId="12" r:id="rId4"/>
    <sheet name="fact_positions_snapshot" sheetId="11" r:id="rId5"/>
    <sheet name="fact_orders" sheetId="10" r:id="rId6"/>
    <sheet name="fact_dividends" sheetId="9" r:id="rId7"/>
    <sheet name="fact_daily_prices" sheetId="8" r:id="rId8"/>
    <sheet name="dim_trader" sheetId="7" r:id="rId9"/>
    <sheet name="dim_sector" sheetId="6" r:id="rId10"/>
    <sheet name="dim_portfolio" sheetId="5" r:id="rId11"/>
    <sheet name="dim_exchange" sheetId="4" r:id="rId12"/>
    <sheet name="dim_company" sheetId="3" r:id="rId13"/>
    <sheet name="dim_calendar" sheetId="2" r:id="rId14"/>
    <sheet name="PIVOT TABLES" sheetId="16" r:id="rId15"/>
    <sheet name="DASHBOARD" sheetId="17" r:id="rId16"/>
  </sheets>
  <definedNames>
    <definedName name="_xlcn.WorksheetConnection_Book2.xlsxdim_calendar1" hidden="1">dim_calendar[]</definedName>
    <definedName name="_xlcn.WorksheetConnection_Book2.xlsxdim_company1" hidden="1">dim_company[]</definedName>
    <definedName name="_xlcn.WorksheetConnection_Book2.xlsxdim_exchange1" hidden="1">dim_exchange[]</definedName>
    <definedName name="_xlcn.WorksheetConnection_Book2.xlsxdim_portfolio1" hidden="1">dim_portfolio[]</definedName>
    <definedName name="_xlcn.WorksheetConnection_Book2.xlsxdim_sector1" hidden="1">dim_sector[]</definedName>
    <definedName name="_xlcn.WorksheetConnection_Book2.xlsxdim_trader1" hidden="1">dim_trader[]</definedName>
    <definedName name="_xlcn.WorksheetConnection_Book2.xlsxfact_daily_prices1" hidden="1">fact_daily_prices[]</definedName>
    <definedName name="_xlcn.WorksheetConnection_Book2.xlsxfact_dividends1" hidden="1">fact_dividends[]</definedName>
    <definedName name="_xlcn.WorksheetConnection_Book2.xlsxfact_orders1" hidden="1">fact_orders[]</definedName>
    <definedName name="_xlcn.WorksheetConnection_Book2.xlsxfact_positions_snapshot1" hidden="1">fact_positions_snapshot[]</definedName>
    <definedName name="_xlcn.WorksheetConnection_Book2.xlsxfact_splits1" hidden="1">fact_splits[]</definedName>
    <definedName name="_xlcn.WorksheetConnection_Book2.xlsxfact_trades_pnl_kpi1" hidden="1">fact_trades_pnl_kpi[]</definedName>
    <definedName name="_xlcn.WorksheetConnection_Book2.xlsxfact_trades1" hidden="1">fact_trades[]</definedName>
    <definedName name="_xlcn.WorksheetConnection_Book2.xlsxstocks1" hidden="1">stocks[]</definedName>
    <definedName name="ExternalData_1" localSheetId="13" hidden="1">dim_calendar!$A$1:$F$182</definedName>
    <definedName name="ExternalData_10" localSheetId="4" hidden="1">fact_positions_snapshot!$A$1:$E$11</definedName>
    <definedName name="ExternalData_11" localSheetId="3" hidden="1">fact_splits!$A$1:$E$6</definedName>
    <definedName name="ExternalData_12" localSheetId="2" hidden="1">fact_trades!$A$1:$P$501</definedName>
    <definedName name="ExternalData_13" localSheetId="1" hidden="1">fact_trades_pnl_kpi!$A$1:$R$240</definedName>
    <definedName name="ExternalData_14" localSheetId="0" hidden="1">stocks!$A$1:$N$11</definedName>
    <definedName name="ExternalData_2" localSheetId="12" hidden="1">dim_company!$A$1:$E$9</definedName>
    <definedName name="ExternalData_3" localSheetId="11" hidden="1">dim_exchange!$A$1:$D$3</definedName>
    <definedName name="ExternalData_4" localSheetId="10" hidden="1">dim_portfolio!$A$1:$C$11</definedName>
    <definedName name="ExternalData_5" localSheetId="9" hidden="1">dim_sector!$A$1:$B$6</definedName>
    <definedName name="ExternalData_6" localSheetId="8" hidden="1">dim_trader!$A$1:$C$31</definedName>
    <definedName name="ExternalData_7" localSheetId="7" hidden="1">fact_daily_prices!$A$1:$L$1033</definedName>
    <definedName name="ExternalData_8" localSheetId="6" hidden="1">fact_dividends!$A$1:$F$9</definedName>
    <definedName name="ExternalData_9" localSheetId="5" hidden="1">fact_orders!$A$1:$N$501</definedName>
    <definedName name="Slicer_sector_name">#N/A</definedName>
    <definedName name="Slicer_ticker">#N/A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s>
  <extLst>
    <ext xmlns:x14="http://schemas.microsoft.com/office/spreadsheetml/2009/9/main" uri="{876F7934-8845-4945-9796-88D515C7AA90}">
      <x14:pivotCaches>
        <pivotCache cacheId="9"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tocks" name="stocks" connection="WorksheetConnection_Book2.xlsx!stocks"/>
          <x15:modelTable id="fact_trades_pnl_kpi" name="fact_trades_pnl_kpi" connection="WorksheetConnection_Book2.xlsx!fact_trades_pnl_kpi"/>
          <x15:modelTable id="fact_trades" name="fact_trades" connection="WorksheetConnection_Book2.xlsx!fact_trades"/>
          <x15:modelTable id="fact_splits" name="fact_splits" connection="WorksheetConnection_Book2.xlsx!fact_splits"/>
          <x15:modelTable id="fact_positions_snapshot" name="fact_positions_snapshot" connection="WorksheetConnection_Book2.xlsx!fact_positions_snapshot"/>
          <x15:modelTable id="fact_orders" name="fact_orders" connection="WorksheetConnection_Book2.xlsx!fact_orders"/>
          <x15:modelTable id="fact_dividends" name="fact_dividends" connection="WorksheetConnection_Book2.xlsx!fact_dividends"/>
          <x15:modelTable id="fact_daily_prices" name="fact_daily_prices" connection="WorksheetConnection_Book2.xlsx!fact_daily_prices"/>
          <x15:modelTable id="dim_trader" name="dim_trader" connection="WorksheetConnection_Book2.xlsx!dim_trader"/>
          <x15:modelTable id="dim_sector" name="dim_sector" connection="WorksheetConnection_Book2.xlsx!dim_sector"/>
          <x15:modelTable id="dim_portfolio" name="dim_portfolio" connection="WorksheetConnection_Book2.xlsx!dim_portfolio"/>
          <x15:modelTable id="dim_exchange" name="dim_exchange" connection="WorksheetConnection_Book2.xlsx!dim_exchange"/>
          <x15:modelTable id="dim_company" name="dim_company" connection="WorksheetConnection_Book2.xlsx!dim_company"/>
          <x15:modelTable id="dim_calendar" name="dim_calendar" connection="WorksheetConnection_Book2.xlsx!dim_calendar"/>
        </x15:modelTables>
        <x15:modelRelationships>
          <x15:modelRelationship fromTable="fact_trades_pnl_kpi" fromColumn="portfolio_id" toTable="dim_portfolio" toColumn="portfolio_id"/>
          <x15:modelRelationship fromTable="fact_trades_pnl_kpi" fromColumn="company_id" toTable="dim_company" toColumn="company_id"/>
          <x15:modelRelationship fromTable="fact_trades_pnl_kpi" fromColumn="calendar_id" toTable="dim_calendar" toColumn="calendar_id"/>
          <x15:modelRelationship fromTable="fact_trades_pnl_kpi" fromColumn="trader_id" toTable="dim_trader" toColumn="trader_id"/>
          <x15:modelRelationship fromTable="fact_trades" fromColumn="trader_id" toTable="dim_trader" toColumn="trader_id"/>
          <x15:modelRelationship fromTable="fact_trades" fromColumn="portfolio_id" toTable="dim_portfolio" toColumn="portfolio_id"/>
          <x15:modelRelationship fromTable="fact_trades" fromColumn="calendar_id" toTable="dim_calendar" toColumn="calendar_id"/>
          <x15:modelRelationship fromTable="fact_trades" fromColumn="company_id" toTable="dim_company" toColumn="company_id"/>
          <x15:modelRelationship fromTable="fact_splits" fromColumn="calendar_id" toTable="dim_calendar" toColumn="calendar_id"/>
          <x15:modelRelationship fromTable="fact_positions_snapshot" fromColumn="calendar_id" toTable="dim_calendar" toColumn="calendar_id"/>
          <x15:modelRelationship fromTable="fact_orders" fromColumn="calendar_id" toTable="dim_calendar" toColumn="calendar_id"/>
          <x15:modelRelationship fromTable="fact_orders" fromColumn="company_id" toTable="dim_company" toColumn="company_id"/>
          <x15:modelRelationship fromTable="fact_orders" fromColumn="portfolio_id" toTable="dim_portfolio" toColumn="portfolio_id"/>
          <x15:modelRelationship fromTable="fact_orders" fromColumn="trader_id" toTable="dim_trader" toColumn="trader_id"/>
          <x15:modelRelationship fromTable="fact_dividends" fromColumn="calendar_id" toTable="dim_calendar" toColumn="calendar_id"/>
          <x15:modelRelationship fromTable="fact_dividends" fromColumn="company_id" toTable="dim_company" toColumn="company_id"/>
          <x15:modelRelationship fromTable="fact_daily_prices" fromColumn="company_id" toTable="dim_company" toColumn="company_id"/>
          <x15:modelRelationship fromTable="fact_daily_prices" fromColumn="calendar_id" toTable="dim_calendar" toColumn="calendar_id"/>
          <x15:modelRelationship fromTable="dim_company" fromColumn="ticker" toTable="stocks" toColumn="ticker"/>
          <x15:modelRelationship fromTable="dim_company" fromColumn="sector_id" toTable="dim_sector" toColumn="sector_id"/>
          <x15:modelRelationship fromTable="dim_company" fromColumn="exchange_id" toTable="dim_exchange" toColumn="exchang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8" l="1"/>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Q2" i="13"/>
  <c r="Q3" i="13"/>
  <c r="Q4" i="13"/>
  <c r="Q5" i="13"/>
  <c r="Q6" i="13"/>
  <c r="Q7" i="13"/>
  <c r="Q8" i="13"/>
  <c r="Q9" i="13"/>
  <c r="Q10" i="13"/>
  <c r="Q11" i="13"/>
  <c r="Q12" i="13"/>
  <c r="Q13" i="13"/>
  <c r="Q14" i="13"/>
  <c r="Q15" i="13"/>
  <c r="Q16" i="13"/>
  <c r="Q17" i="13"/>
  <c r="Q18" i="13"/>
  <c r="Q19" i="13"/>
  <c r="Q20" i="13"/>
  <c r="Q21" i="13"/>
  <c r="Q22" i="13"/>
  <c r="Q23" i="13"/>
  <c r="Q24"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66" i="13"/>
  <c r="Q67" i="13"/>
  <c r="Q68" i="13"/>
  <c r="Q69" i="13"/>
  <c r="Q70" i="13"/>
  <c r="Q71" i="13"/>
  <c r="Q72" i="13"/>
  <c r="Q73" i="13"/>
  <c r="Q74" i="13"/>
  <c r="Q75" i="13"/>
  <c r="Q76" i="13"/>
  <c r="Q77" i="13"/>
  <c r="Q78" i="13"/>
  <c r="Q79" i="13"/>
  <c r="Q80" i="13"/>
  <c r="Q81" i="13"/>
  <c r="Q82" i="13"/>
  <c r="Q83" i="13"/>
  <c r="Q84" i="13"/>
  <c r="Q85" i="13"/>
  <c r="Q86" i="13"/>
  <c r="Q87" i="13"/>
  <c r="Q88" i="13"/>
  <c r="Q89" i="13"/>
  <c r="Q90" i="13"/>
  <c r="Q91" i="13"/>
  <c r="Q92" i="13"/>
  <c r="Q93" i="13"/>
  <c r="Q94" i="13"/>
  <c r="Q95" i="13"/>
  <c r="Q96" i="13"/>
  <c r="Q97" i="13"/>
  <c r="Q98" i="13"/>
  <c r="Q99" i="13"/>
  <c r="Q100" i="13"/>
  <c r="Q101" i="13"/>
  <c r="Q102" i="13"/>
  <c r="Q103" i="13"/>
  <c r="Q104" i="13"/>
  <c r="Q105" i="13"/>
  <c r="Q106" i="13"/>
  <c r="Q107" i="13"/>
  <c r="Q108" i="13"/>
  <c r="Q109" i="13"/>
  <c r="Q110" i="13"/>
  <c r="Q111" i="13"/>
  <c r="Q112" i="13"/>
  <c r="Q113" i="13"/>
  <c r="Q114" i="13"/>
  <c r="Q115" i="13"/>
  <c r="Q116" i="13"/>
  <c r="Q117" i="13"/>
  <c r="Q118" i="13"/>
  <c r="Q119" i="13"/>
  <c r="Q120" i="13"/>
  <c r="Q121" i="13"/>
  <c r="Q122" i="13"/>
  <c r="Q123" i="13"/>
  <c r="Q124" i="13"/>
  <c r="Q125" i="13"/>
  <c r="Q126" i="13"/>
  <c r="Q127" i="13"/>
  <c r="Q128" i="13"/>
  <c r="Q129" i="13"/>
  <c r="Q130" i="13"/>
  <c r="Q131" i="13"/>
  <c r="Q132" i="13"/>
  <c r="Q133" i="13"/>
  <c r="Q134" i="13"/>
  <c r="Q135" i="13"/>
  <c r="Q136" i="13"/>
  <c r="Q137" i="13"/>
  <c r="Q138" i="13"/>
  <c r="Q139" i="13"/>
  <c r="Q140" i="13"/>
  <c r="Q141" i="13"/>
  <c r="Q142" i="13"/>
  <c r="Q143" i="13"/>
  <c r="Q144" i="13"/>
  <c r="Q145" i="13"/>
  <c r="Q146" i="13"/>
  <c r="Q147" i="13"/>
  <c r="Q148" i="13"/>
  <c r="Q149" i="13"/>
  <c r="Q150" i="13"/>
  <c r="Q151" i="13"/>
  <c r="Q152" i="13"/>
  <c r="Q153" i="13"/>
  <c r="Q154" i="13"/>
  <c r="Q155" i="13"/>
  <c r="Q156" i="13"/>
  <c r="Q157" i="13"/>
  <c r="Q158" i="13"/>
  <c r="Q159" i="13"/>
  <c r="Q160" i="13"/>
  <c r="Q161" i="13"/>
  <c r="Q162" i="13"/>
  <c r="Q163" i="13"/>
  <c r="Q164" i="13"/>
  <c r="Q165" i="13"/>
  <c r="Q166" i="13"/>
  <c r="Q167" i="13"/>
  <c r="Q168" i="13"/>
  <c r="Q169" i="13"/>
  <c r="Q170" i="13"/>
  <c r="Q171" i="13"/>
  <c r="Q172" i="13"/>
  <c r="Q173" i="13"/>
  <c r="Q174" i="13"/>
  <c r="Q175" i="13"/>
  <c r="Q176" i="13"/>
  <c r="Q177" i="13"/>
  <c r="Q178" i="13"/>
  <c r="Q179" i="13"/>
  <c r="Q180" i="13"/>
  <c r="Q181" i="13"/>
  <c r="Q182" i="13"/>
  <c r="Q183" i="13"/>
  <c r="Q184" i="13"/>
  <c r="Q185" i="13"/>
  <c r="Q186" i="13"/>
  <c r="Q187" i="13"/>
  <c r="Q188" i="13"/>
  <c r="Q189" i="13"/>
  <c r="Q190" i="13"/>
  <c r="Q191" i="13"/>
  <c r="Q192" i="13"/>
  <c r="Q193" i="13"/>
  <c r="Q194" i="13"/>
  <c r="Q195" i="13"/>
  <c r="Q196" i="13"/>
  <c r="Q197" i="13"/>
  <c r="Q198" i="13"/>
  <c r="Q199" i="13"/>
  <c r="Q200" i="13"/>
  <c r="Q201" i="13"/>
  <c r="Q202" i="13"/>
  <c r="Q203" i="13"/>
  <c r="Q204" i="13"/>
  <c r="Q205" i="13"/>
  <c r="Q206" i="13"/>
  <c r="Q207" i="13"/>
  <c r="Q208" i="13"/>
  <c r="Q209" i="13"/>
  <c r="Q210" i="13"/>
  <c r="Q211" i="13"/>
  <c r="Q212" i="13"/>
  <c r="Q213" i="13"/>
  <c r="Q214" i="13"/>
  <c r="Q215" i="13"/>
  <c r="Q216" i="13"/>
  <c r="Q217" i="13"/>
  <c r="Q218" i="13"/>
  <c r="Q219" i="13"/>
  <c r="Q220" i="13"/>
  <c r="Q221" i="13"/>
  <c r="Q222" i="13"/>
  <c r="Q223" i="13"/>
  <c r="Q224" i="13"/>
  <c r="Q225" i="13"/>
  <c r="Q226" i="13"/>
  <c r="Q227" i="13"/>
  <c r="Q228" i="13"/>
  <c r="Q229" i="13"/>
  <c r="Q230" i="13"/>
  <c r="Q231" i="13"/>
  <c r="Q232" i="13"/>
  <c r="Q233" i="13"/>
  <c r="Q234" i="13"/>
  <c r="Q235" i="13"/>
  <c r="Q236" i="13"/>
  <c r="Q237" i="13"/>
  <c r="Q238" i="13"/>
  <c r="Q239" i="13"/>
  <c r="Q240" i="13"/>
  <c r="Q241" i="13"/>
  <c r="Q242" i="13"/>
  <c r="Q243" i="13"/>
  <c r="Q244" i="13"/>
  <c r="Q245" i="13"/>
  <c r="Q246" i="13"/>
  <c r="Q247" i="13"/>
  <c r="Q248" i="13"/>
  <c r="Q249" i="13"/>
  <c r="Q250" i="13"/>
  <c r="Q251" i="13"/>
  <c r="Q252" i="13"/>
  <c r="Q253" i="13"/>
  <c r="Q254" i="13"/>
  <c r="Q255" i="13"/>
  <c r="Q256" i="13"/>
  <c r="Q257" i="13"/>
  <c r="Q258" i="13"/>
  <c r="Q259" i="13"/>
  <c r="Q260" i="13"/>
  <c r="Q261" i="13"/>
  <c r="Q262" i="13"/>
  <c r="Q263" i="13"/>
  <c r="Q264" i="13"/>
  <c r="Q265" i="13"/>
  <c r="Q266" i="13"/>
  <c r="Q267" i="13"/>
  <c r="Q268" i="13"/>
  <c r="Q269" i="13"/>
  <c r="Q270" i="13"/>
  <c r="Q271" i="13"/>
  <c r="Q272" i="13"/>
  <c r="Q273" i="13"/>
  <c r="Q274" i="13"/>
  <c r="Q275" i="13"/>
  <c r="Q276" i="13"/>
  <c r="Q277" i="13"/>
  <c r="Q278" i="13"/>
  <c r="Q279" i="13"/>
  <c r="Q280" i="13"/>
  <c r="Q281" i="13"/>
  <c r="Q282" i="13"/>
  <c r="Q283" i="13"/>
  <c r="Q284" i="13"/>
  <c r="Q285" i="13"/>
  <c r="Q286" i="13"/>
  <c r="Q287" i="13"/>
  <c r="Q288" i="13"/>
  <c r="Q289" i="13"/>
  <c r="Q290" i="13"/>
  <c r="Q291" i="13"/>
  <c r="Q292" i="13"/>
  <c r="Q293" i="13"/>
  <c r="Q294" i="13"/>
  <c r="Q295" i="13"/>
  <c r="Q296" i="13"/>
  <c r="Q297" i="13"/>
  <c r="Q298" i="13"/>
  <c r="Q299" i="13"/>
  <c r="Q300" i="13"/>
  <c r="Q301" i="13"/>
  <c r="Q302" i="13"/>
  <c r="Q303" i="13"/>
  <c r="Q304" i="13"/>
  <c r="Q305" i="13"/>
  <c r="Q306" i="13"/>
  <c r="Q307" i="13"/>
  <c r="Q308" i="13"/>
  <c r="Q309" i="13"/>
  <c r="Q310" i="13"/>
  <c r="Q311" i="13"/>
  <c r="Q312" i="13"/>
  <c r="Q313" i="13"/>
  <c r="Q314" i="13"/>
  <c r="Q315" i="13"/>
  <c r="Q316" i="13"/>
  <c r="Q317" i="13"/>
  <c r="Q318" i="13"/>
  <c r="Q319" i="13"/>
  <c r="Q320" i="13"/>
  <c r="Q321" i="13"/>
  <c r="Q322" i="13"/>
  <c r="Q323" i="13"/>
  <c r="Q324" i="13"/>
  <c r="Q325" i="13"/>
  <c r="Q326" i="13"/>
  <c r="Q327" i="13"/>
  <c r="Q328" i="13"/>
  <c r="Q329" i="13"/>
  <c r="Q330" i="13"/>
  <c r="Q331" i="13"/>
  <c r="Q332" i="13"/>
  <c r="Q333" i="13"/>
  <c r="Q334" i="13"/>
  <c r="Q335" i="13"/>
  <c r="Q336" i="13"/>
  <c r="Q337" i="13"/>
  <c r="Q338" i="13"/>
  <c r="Q339" i="13"/>
  <c r="Q340" i="13"/>
  <c r="Q341" i="13"/>
  <c r="Q342" i="13"/>
  <c r="Q343" i="13"/>
  <c r="Q344" i="13"/>
  <c r="Q345" i="13"/>
  <c r="Q346" i="13"/>
  <c r="Q347" i="13"/>
  <c r="Q348" i="13"/>
  <c r="Q349" i="13"/>
  <c r="Q350" i="13"/>
  <c r="Q351" i="13"/>
  <c r="Q352" i="13"/>
  <c r="Q353" i="13"/>
  <c r="Q354" i="13"/>
  <c r="Q355" i="13"/>
  <c r="Q356" i="13"/>
  <c r="Q357" i="13"/>
  <c r="Q358" i="13"/>
  <c r="Q359" i="13"/>
  <c r="Q360" i="13"/>
  <c r="Q361" i="13"/>
  <c r="Q362" i="13"/>
  <c r="Q363" i="13"/>
  <c r="Q364" i="13"/>
  <c r="Q365" i="13"/>
  <c r="Q366" i="13"/>
  <c r="Q367" i="13"/>
  <c r="Q368" i="13"/>
  <c r="Q369" i="13"/>
  <c r="Q370" i="13"/>
  <c r="Q371" i="13"/>
  <c r="Q372" i="13"/>
  <c r="Q373" i="13"/>
  <c r="Q374" i="13"/>
  <c r="Q375" i="13"/>
  <c r="Q376" i="13"/>
  <c r="Q377" i="13"/>
  <c r="Q378" i="13"/>
  <c r="Q379" i="13"/>
  <c r="Q380" i="13"/>
  <c r="Q381" i="13"/>
  <c r="Q382" i="13"/>
  <c r="Q383" i="13"/>
  <c r="Q384" i="13"/>
  <c r="Q385" i="13"/>
  <c r="Q386" i="13"/>
  <c r="Q387" i="13"/>
  <c r="Q388" i="13"/>
  <c r="Q389" i="13"/>
  <c r="Q390" i="13"/>
  <c r="Q391" i="13"/>
  <c r="Q392" i="13"/>
  <c r="Q393" i="13"/>
  <c r="Q394" i="13"/>
  <c r="Q395" i="13"/>
  <c r="Q396" i="13"/>
  <c r="Q397" i="13"/>
  <c r="Q398" i="13"/>
  <c r="Q399" i="13"/>
  <c r="Q400" i="13"/>
  <c r="Q401" i="13"/>
  <c r="Q402" i="13"/>
  <c r="Q403" i="13"/>
  <c r="Q404" i="13"/>
  <c r="Q405" i="13"/>
  <c r="Q406" i="13"/>
  <c r="Q407" i="13"/>
  <c r="Q408" i="13"/>
  <c r="Q409" i="13"/>
  <c r="Q410" i="13"/>
  <c r="Q411" i="13"/>
  <c r="Q412" i="13"/>
  <c r="Q413" i="13"/>
  <c r="Q414" i="13"/>
  <c r="Q415" i="13"/>
  <c r="Q416" i="13"/>
  <c r="Q417" i="13"/>
  <c r="Q418" i="13"/>
  <c r="Q419" i="13"/>
  <c r="Q420" i="13"/>
  <c r="Q421" i="13"/>
  <c r="Q422" i="13"/>
  <c r="Q423" i="13"/>
  <c r="Q424" i="13"/>
  <c r="Q425" i="13"/>
  <c r="Q426" i="13"/>
  <c r="Q427" i="13"/>
  <c r="Q428" i="13"/>
  <c r="Q429" i="13"/>
  <c r="Q430" i="13"/>
  <c r="Q431" i="13"/>
  <c r="Q432" i="13"/>
  <c r="Q433" i="13"/>
  <c r="Q434" i="13"/>
  <c r="Q435" i="13"/>
  <c r="Q436" i="13"/>
  <c r="Q437" i="13"/>
  <c r="Q438" i="13"/>
  <c r="Q439" i="13"/>
  <c r="Q440" i="13"/>
  <c r="Q441" i="13"/>
  <c r="Q442" i="13"/>
  <c r="Q443" i="13"/>
  <c r="Q444" i="13"/>
  <c r="Q445" i="13"/>
  <c r="Q446" i="13"/>
  <c r="Q447" i="13"/>
  <c r="Q448" i="13"/>
  <c r="Q449" i="13"/>
  <c r="Q450" i="13"/>
  <c r="Q451" i="13"/>
  <c r="Q452" i="13"/>
  <c r="Q453" i="13"/>
  <c r="Q454" i="13"/>
  <c r="Q455" i="13"/>
  <c r="Q456" i="13"/>
  <c r="Q457" i="13"/>
  <c r="Q458" i="13"/>
  <c r="Q459" i="13"/>
  <c r="Q460" i="13"/>
  <c r="Q461" i="13"/>
  <c r="Q462" i="13"/>
  <c r="Q463" i="13"/>
  <c r="Q464" i="13"/>
  <c r="Q465" i="13"/>
  <c r="Q466" i="13"/>
  <c r="Q467" i="13"/>
  <c r="Q468" i="13"/>
  <c r="Q469" i="13"/>
  <c r="Q470" i="13"/>
  <c r="Q471" i="13"/>
  <c r="Q472" i="13"/>
  <c r="Q473" i="13"/>
  <c r="Q474" i="13"/>
  <c r="Q475" i="13"/>
  <c r="Q476" i="13"/>
  <c r="Q477" i="13"/>
  <c r="Q478" i="13"/>
  <c r="Q479" i="13"/>
  <c r="Q480" i="13"/>
  <c r="Q481" i="13"/>
  <c r="Q482" i="13"/>
  <c r="Q483" i="13"/>
  <c r="Q484" i="13"/>
  <c r="Q485" i="13"/>
  <c r="Q486" i="13"/>
  <c r="Q487" i="13"/>
  <c r="Q488" i="13"/>
  <c r="Q489" i="13"/>
  <c r="Q490" i="13"/>
  <c r="Q491" i="13"/>
  <c r="Q492" i="13"/>
  <c r="Q493" i="13"/>
  <c r="Q494" i="13"/>
  <c r="Q495" i="13"/>
  <c r="Q496" i="13"/>
  <c r="Q497" i="13"/>
  <c r="Q498" i="13"/>
  <c r="Q499" i="13"/>
  <c r="Q500" i="13"/>
  <c r="Q501" i="13"/>
  <c r="O2" i="15"/>
  <c r="O3" i="15"/>
  <c r="O4" i="15"/>
  <c r="O5" i="15"/>
  <c r="O6" i="15"/>
  <c r="O7" i="15"/>
  <c r="O8" i="15"/>
  <c r="O9" i="15"/>
  <c r="O10" i="15"/>
  <c r="O11" i="15"/>
  <c r="P2" i="15"/>
  <c r="P3" i="15"/>
  <c r="P4" i="15"/>
  <c r="P5" i="15"/>
  <c r="P6" i="15"/>
  <c r="P7" i="15"/>
  <c r="P8" i="15"/>
  <c r="P9" i="15"/>
  <c r="P10" i="15"/>
  <c r="P11" i="15"/>
  <c r="Q2" i="15"/>
  <c r="Q3" i="15"/>
  <c r="Q4" i="15"/>
  <c r="Q5" i="15"/>
  <c r="Q6" i="15"/>
  <c r="Q7" i="15"/>
  <c r="Q8" i="15"/>
  <c r="Q9" i="15"/>
  <c r="Q10" i="15"/>
  <c r="Q11" i="15"/>
  <c r="U6" i="16"/>
  <c r="AC6" i="16"/>
  <c r="Y6"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972A568-F6B8-4138-B748-793F37FE6D86}" keepAlive="1" name="Query - dim_calendar" description="Connection to the 'dim_calendar' query in the workbook." type="5" refreshedVersion="8" background="1" saveData="1">
    <dbPr connection="Provider=Microsoft.Mashup.OleDb.1;Data Source=$Workbook$;Location=dim_calendar;Extended Properties=&quot;&quot;" command="SELECT * FROM [dim_calendar]"/>
  </connection>
  <connection id="2" xr16:uid="{DC94B84C-FBA1-4DF4-871C-D21B92270C9E}" keepAlive="1" name="Query - dim_company" description="Connection to the 'dim_company' query in the workbook." type="5" refreshedVersion="8" background="1" saveData="1">
    <dbPr connection="Provider=Microsoft.Mashup.OleDb.1;Data Source=$Workbook$;Location=dim_company;Extended Properties=&quot;&quot;" command="SELECT * FROM [dim_company]"/>
  </connection>
  <connection id="3" xr16:uid="{22EE3824-A84E-44B1-86F0-BF11FF7AB544}" keepAlive="1" name="Query - dim_exchange" description="Connection to the 'dim_exchange' query in the workbook." type="5" refreshedVersion="8" background="1" saveData="1">
    <dbPr connection="Provider=Microsoft.Mashup.OleDb.1;Data Source=$Workbook$;Location=dim_exchange;Extended Properties=&quot;&quot;" command="SELECT * FROM [dim_exchange]"/>
  </connection>
  <connection id="4" xr16:uid="{FC3DD357-104D-41BE-9791-36A89D9C93D8}" keepAlive="1" name="Query - dim_portfolio" description="Connection to the 'dim_portfolio' query in the workbook." type="5" refreshedVersion="8" background="1" saveData="1">
    <dbPr connection="Provider=Microsoft.Mashup.OleDb.1;Data Source=$Workbook$;Location=dim_portfolio;Extended Properties=&quot;&quot;" command="SELECT * FROM [dim_portfolio]"/>
  </connection>
  <connection id="5" xr16:uid="{0C8970EA-B667-42A2-B116-85AF8E98BEC0}" keepAlive="1" name="Query - dim_sector" description="Connection to the 'dim_sector' query in the workbook." type="5" refreshedVersion="8" background="1" saveData="1">
    <dbPr connection="Provider=Microsoft.Mashup.OleDb.1;Data Source=$Workbook$;Location=dim_sector;Extended Properties=&quot;&quot;" command="SELECT * FROM [dim_sector]"/>
  </connection>
  <connection id="6" xr16:uid="{CF958D73-97E4-4D7B-8CE5-7A622CE9A544}" keepAlive="1" name="Query - dim_trader" description="Connection to the 'dim_trader' query in the workbook." type="5" refreshedVersion="8" background="1" saveData="1">
    <dbPr connection="Provider=Microsoft.Mashup.OleDb.1;Data Source=$Workbook$;Location=dim_trader;Extended Properties=&quot;&quot;" command="SELECT * FROM [dim_trader]"/>
  </connection>
  <connection id="7" xr16:uid="{A7565BF3-5C50-420B-8A91-F79AA8CF794C}" keepAlive="1" name="Query - fact_daily_prices" description="Connection to the 'fact_daily_prices' query in the workbook." type="5" refreshedVersion="8" background="1" saveData="1">
    <dbPr connection="Provider=Microsoft.Mashup.OleDb.1;Data Source=$Workbook$;Location=fact_daily_prices;Extended Properties=&quot;&quot;" command="SELECT * FROM [fact_daily_prices]"/>
  </connection>
  <connection id="8" xr16:uid="{5F53716B-6551-4894-B72D-5F4F49B66FAC}" keepAlive="1" name="Query - fact_dividends" description="Connection to the 'fact_dividends' query in the workbook." type="5" refreshedVersion="8" background="1" saveData="1">
    <dbPr connection="Provider=Microsoft.Mashup.OleDb.1;Data Source=$Workbook$;Location=fact_dividends;Extended Properties=&quot;&quot;" command="SELECT * FROM [fact_dividends]"/>
  </connection>
  <connection id="9" xr16:uid="{D7C8270A-5625-42F7-A657-F265EB07AD58}" keepAlive="1" name="Query - fact_orders" description="Connection to the 'fact_orders' query in the workbook." type="5" refreshedVersion="8" background="1" saveData="1">
    <dbPr connection="Provider=Microsoft.Mashup.OleDb.1;Data Source=$Workbook$;Location=fact_orders;Extended Properties=&quot;&quot;" command="SELECT * FROM [fact_orders]"/>
  </connection>
  <connection id="10" xr16:uid="{2032024D-70A7-42E1-A220-CBA463365CE9}" keepAlive="1" name="Query - fact_positions_snapshot" description="Connection to the 'fact_positions_snapshot' query in the workbook." type="5" refreshedVersion="8" background="1" saveData="1">
    <dbPr connection="Provider=Microsoft.Mashup.OleDb.1;Data Source=$Workbook$;Location=fact_positions_snapshot;Extended Properties=&quot;&quot;" command="SELECT * FROM [fact_positions_snapshot]"/>
  </connection>
  <connection id="11" xr16:uid="{817E0397-88DB-4532-B564-3BB897D9CF8E}" keepAlive="1" name="Query - fact_splits" description="Connection to the 'fact_splits' query in the workbook." type="5" refreshedVersion="8" background="1" saveData="1">
    <dbPr connection="Provider=Microsoft.Mashup.OleDb.1;Data Source=$Workbook$;Location=fact_splits;Extended Properties=&quot;&quot;" command="SELECT * FROM [fact_splits]"/>
  </connection>
  <connection id="12" xr16:uid="{96643CAC-D134-4824-B191-B06508F2A052}" keepAlive="1" name="Query - fact_trades" description="Connection to the 'fact_trades' query in the workbook." type="5" refreshedVersion="8" background="1" saveData="1">
    <dbPr connection="Provider=Microsoft.Mashup.OleDb.1;Data Source=$Workbook$;Location=fact_trades;Extended Properties=&quot;&quot;" command="SELECT * FROM [fact_trades]"/>
  </connection>
  <connection id="13" xr16:uid="{28734767-CBA3-49FB-852C-37D1FCEDCC38}" keepAlive="1" name="Query - fact_trades_pnl_kpi" description="Connection to the 'fact_trades_pnl_kpi' query in the workbook." type="5" refreshedVersion="8" background="1" saveData="1">
    <dbPr connection="Provider=Microsoft.Mashup.OleDb.1;Data Source=$Workbook$;Location=fact_trades_pnl_kpi;Extended Properties=&quot;&quot;" command="SELECT * FROM [fact_trades_pnl_kpi]"/>
  </connection>
  <connection id="14" xr16:uid="{11208912-5C94-48EE-ACF2-931D394BC3F4}" keepAlive="1" name="Query - stocks" description="Connection to the 'stocks' query in the workbook." type="5" refreshedVersion="8" background="1" saveData="1">
    <dbPr connection="Provider=Microsoft.Mashup.OleDb.1;Data Source=$Workbook$;Location=stocks;Extended Properties=&quot;&quot;" command="SELECT * FROM [stocks]"/>
  </connection>
  <connection id="15" xr16:uid="{0E72B44A-5B24-4D8F-8B62-1DD61D7DE62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6" xr16:uid="{118604AD-CB1A-482C-BE95-FEDA9FD61B37}" name="WorksheetConnection_Book2.xlsx!dim_calendar" type="102" refreshedVersion="8" minRefreshableVersion="5">
    <extLst>
      <ext xmlns:x15="http://schemas.microsoft.com/office/spreadsheetml/2010/11/main" uri="{DE250136-89BD-433C-8126-D09CA5730AF9}">
        <x15:connection id="dim_calendar">
          <x15:rangePr sourceName="_xlcn.WorksheetConnection_Book2.xlsxdim_calendar1"/>
        </x15:connection>
      </ext>
    </extLst>
  </connection>
  <connection id="17" xr16:uid="{5160561A-3B23-4D3A-8370-D86E2BC7C058}" name="WorksheetConnection_Book2.xlsx!dim_company" type="102" refreshedVersion="8" minRefreshableVersion="5">
    <extLst>
      <ext xmlns:x15="http://schemas.microsoft.com/office/spreadsheetml/2010/11/main" uri="{DE250136-89BD-433C-8126-D09CA5730AF9}">
        <x15:connection id="dim_company">
          <x15:rangePr sourceName="_xlcn.WorksheetConnection_Book2.xlsxdim_company1"/>
        </x15:connection>
      </ext>
    </extLst>
  </connection>
  <connection id="18" xr16:uid="{839659BB-D1C3-4703-9BED-6F1A9B04E7A3}" name="WorksheetConnection_Book2.xlsx!dim_exchange" type="102" refreshedVersion="8" minRefreshableVersion="5">
    <extLst>
      <ext xmlns:x15="http://schemas.microsoft.com/office/spreadsheetml/2010/11/main" uri="{DE250136-89BD-433C-8126-D09CA5730AF9}">
        <x15:connection id="dim_exchange">
          <x15:rangePr sourceName="_xlcn.WorksheetConnection_Book2.xlsxdim_exchange1"/>
        </x15:connection>
      </ext>
    </extLst>
  </connection>
  <connection id="19" xr16:uid="{6E9FE37B-2C0E-4BEE-973C-6853FF6A69EE}" name="WorksheetConnection_Book2.xlsx!dim_portfolio" type="102" refreshedVersion="8" minRefreshableVersion="5">
    <extLst>
      <ext xmlns:x15="http://schemas.microsoft.com/office/spreadsheetml/2010/11/main" uri="{DE250136-89BD-433C-8126-D09CA5730AF9}">
        <x15:connection id="dim_portfolio">
          <x15:rangePr sourceName="_xlcn.WorksheetConnection_Book2.xlsxdim_portfolio1"/>
        </x15:connection>
      </ext>
    </extLst>
  </connection>
  <connection id="20" xr16:uid="{94BC2828-34AD-4B7F-AC87-0B314CF5601B}" name="WorksheetConnection_Book2.xlsx!dim_sector" type="102" refreshedVersion="8" minRefreshableVersion="5">
    <extLst>
      <ext xmlns:x15="http://schemas.microsoft.com/office/spreadsheetml/2010/11/main" uri="{DE250136-89BD-433C-8126-D09CA5730AF9}">
        <x15:connection id="dim_sector">
          <x15:rangePr sourceName="_xlcn.WorksheetConnection_Book2.xlsxdim_sector1"/>
        </x15:connection>
      </ext>
    </extLst>
  </connection>
  <connection id="21" xr16:uid="{BD270756-1224-454E-998E-04ED685D4627}" name="WorksheetConnection_Book2.xlsx!dim_trader" type="102" refreshedVersion="8" minRefreshableVersion="5">
    <extLst>
      <ext xmlns:x15="http://schemas.microsoft.com/office/spreadsheetml/2010/11/main" uri="{DE250136-89BD-433C-8126-D09CA5730AF9}">
        <x15:connection id="dim_trader">
          <x15:rangePr sourceName="_xlcn.WorksheetConnection_Book2.xlsxdim_trader1"/>
        </x15:connection>
      </ext>
    </extLst>
  </connection>
  <connection id="22" xr16:uid="{2C702DF1-BDBF-45E2-B714-D7B282EE5910}" name="WorksheetConnection_Book2.xlsx!fact_daily_prices" type="102" refreshedVersion="8" minRefreshableVersion="5">
    <extLst>
      <ext xmlns:x15="http://schemas.microsoft.com/office/spreadsheetml/2010/11/main" uri="{DE250136-89BD-433C-8126-D09CA5730AF9}">
        <x15:connection id="fact_daily_prices">
          <x15:rangePr sourceName="_xlcn.WorksheetConnection_Book2.xlsxfact_daily_prices1"/>
        </x15:connection>
      </ext>
    </extLst>
  </connection>
  <connection id="23" xr16:uid="{192D9403-2F77-46AE-B4E3-E3F573CD2CCE}" name="WorksheetConnection_Book2.xlsx!fact_dividends" type="102" refreshedVersion="8" minRefreshableVersion="5">
    <extLst>
      <ext xmlns:x15="http://schemas.microsoft.com/office/spreadsheetml/2010/11/main" uri="{DE250136-89BD-433C-8126-D09CA5730AF9}">
        <x15:connection id="fact_dividends">
          <x15:rangePr sourceName="_xlcn.WorksheetConnection_Book2.xlsxfact_dividends1"/>
        </x15:connection>
      </ext>
    </extLst>
  </connection>
  <connection id="24" xr16:uid="{E81BC5EE-4D66-4E54-9E4D-A619399093D8}" name="WorksheetConnection_Book2.xlsx!fact_orders" type="102" refreshedVersion="8" minRefreshableVersion="5">
    <extLst>
      <ext xmlns:x15="http://schemas.microsoft.com/office/spreadsheetml/2010/11/main" uri="{DE250136-89BD-433C-8126-D09CA5730AF9}">
        <x15:connection id="fact_orders">
          <x15:rangePr sourceName="_xlcn.WorksheetConnection_Book2.xlsxfact_orders1"/>
        </x15:connection>
      </ext>
    </extLst>
  </connection>
  <connection id="25" xr16:uid="{D67EB948-33F2-4C78-AF8F-C0054BF0DF35}" name="WorksheetConnection_Book2.xlsx!fact_positions_snapshot" type="102" refreshedVersion="8" minRefreshableVersion="5">
    <extLst>
      <ext xmlns:x15="http://schemas.microsoft.com/office/spreadsheetml/2010/11/main" uri="{DE250136-89BD-433C-8126-D09CA5730AF9}">
        <x15:connection id="fact_positions_snapshot">
          <x15:rangePr sourceName="_xlcn.WorksheetConnection_Book2.xlsxfact_positions_snapshot1"/>
        </x15:connection>
      </ext>
    </extLst>
  </connection>
  <connection id="26" xr16:uid="{B1EB4EA1-E905-4E20-AEEA-6CF68EBA1666}" name="WorksheetConnection_Book2.xlsx!fact_splits" type="102" refreshedVersion="8" minRefreshableVersion="5">
    <extLst>
      <ext xmlns:x15="http://schemas.microsoft.com/office/spreadsheetml/2010/11/main" uri="{DE250136-89BD-433C-8126-D09CA5730AF9}">
        <x15:connection id="fact_splits">
          <x15:rangePr sourceName="_xlcn.WorksheetConnection_Book2.xlsxfact_splits1"/>
        </x15:connection>
      </ext>
    </extLst>
  </connection>
  <connection id="27" xr16:uid="{278F68C4-35DA-4C16-82B1-EBA3935D7EC7}" name="WorksheetConnection_Book2.xlsx!fact_trades" type="102" refreshedVersion="8" minRefreshableVersion="5">
    <extLst>
      <ext xmlns:x15="http://schemas.microsoft.com/office/spreadsheetml/2010/11/main" uri="{DE250136-89BD-433C-8126-D09CA5730AF9}">
        <x15:connection id="fact_trades">
          <x15:rangePr sourceName="_xlcn.WorksheetConnection_Book2.xlsxfact_trades1"/>
        </x15:connection>
      </ext>
    </extLst>
  </connection>
  <connection id="28" xr16:uid="{68770A60-C184-4ADA-B606-596EB2917C27}" name="WorksheetConnection_Book2.xlsx!fact_trades_pnl_kpi" type="102" refreshedVersion="8" minRefreshableVersion="5">
    <extLst>
      <ext xmlns:x15="http://schemas.microsoft.com/office/spreadsheetml/2010/11/main" uri="{DE250136-89BD-433C-8126-D09CA5730AF9}">
        <x15:connection id="fact_trades_pnl_kpi">
          <x15:rangePr sourceName="_xlcn.WorksheetConnection_Book2.xlsxfact_trades_pnl_kpi1"/>
        </x15:connection>
      </ext>
    </extLst>
  </connection>
  <connection id="29" xr16:uid="{1796B1C3-C11B-4D9C-A802-A595121EE51D}" name="WorksheetConnection_Book2.xlsx!stocks" type="102" refreshedVersion="8" minRefreshableVersion="5">
    <extLst>
      <ext xmlns:x15="http://schemas.microsoft.com/office/spreadsheetml/2010/11/main" uri="{DE250136-89BD-433C-8126-D09CA5730AF9}">
        <x15:connection id="stocks">
          <x15:rangePr sourceName="_xlcn.WorksheetConnection_Book2.xlsxstocks1"/>
        </x15:connection>
      </ext>
    </extLst>
  </connection>
</connections>
</file>

<file path=xl/sharedStrings.xml><?xml version="1.0" encoding="utf-8"?>
<sst xmlns="http://schemas.openxmlformats.org/spreadsheetml/2006/main" count="8964" uniqueCount="1256">
  <si>
    <t>date</t>
  </si>
  <si>
    <t>calendar_id</t>
  </si>
  <si>
    <t>year</t>
  </si>
  <si>
    <t>month</t>
  </si>
  <si>
    <t>day</t>
  </si>
  <si>
    <t>is_month_start</t>
  </si>
  <si>
    <t>company_id</t>
  </si>
  <si>
    <t>open</t>
  </si>
  <si>
    <t>high</t>
  </si>
  <si>
    <t>low</t>
  </si>
  <si>
    <t>close</t>
  </si>
  <si>
    <t>volume</t>
  </si>
  <si>
    <t>cumulative_factor</t>
  </si>
  <si>
    <t>adjusted_close</t>
  </si>
  <si>
    <t>avg_vol</t>
  </si>
  <si>
    <t>is_volume_suspect</t>
  </si>
  <si>
    <t>COMP001</t>
  </si>
  <si>
    <t>COMP002</t>
  </si>
  <si>
    <t>COMP003</t>
  </si>
  <si>
    <t>COMP004</t>
  </si>
  <si>
    <t>COMP005</t>
  </si>
  <si>
    <t>COMP006</t>
  </si>
  <si>
    <t>COMP007</t>
  </si>
  <si>
    <t>COMP008</t>
  </si>
  <si>
    <t>dividend_per_share</t>
  </si>
  <si>
    <t>exchange_id</t>
  </si>
  <si>
    <t>is_orphan_dividend</t>
  </si>
  <si>
    <t>EXCH01</t>
  </si>
  <si>
    <t>EXCH02</t>
  </si>
  <si>
    <t>order_id</t>
  </si>
  <si>
    <t>order_ts</t>
  </si>
  <si>
    <t>side</t>
  </si>
  <si>
    <t>quantity</t>
  </si>
  <si>
    <t>status</t>
  </si>
  <si>
    <t>order_type</t>
  </si>
  <si>
    <t>trader_id</t>
  </si>
  <si>
    <t>portfolio_id</t>
  </si>
  <si>
    <t>order_ts_imputed</t>
  </si>
  <si>
    <t>limit_price_imputed</t>
  </si>
  <si>
    <t>portfolio_id_imputed</t>
  </si>
  <si>
    <t>ORD00001</t>
  </si>
  <si>
    <t>BUY</t>
  </si>
  <si>
    <t>FILLED</t>
  </si>
  <si>
    <t>MARKET</t>
  </si>
  <si>
    <t>TRD000004</t>
  </si>
  <si>
    <t>PF000006</t>
  </si>
  <si>
    <t>ORD00002</t>
  </si>
  <si>
    <t>TRD000007</t>
  </si>
  <si>
    <t>ORD00003</t>
  </si>
  <si>
    <t>SELL</t>
  </si>
  <si>
    <t>TRD000020</t>
  </si>
  <si>
    <t>ORD00004</t>
  </si>
  <si>
    <t>TRD000006</t>
  </si>
  <si>
    <t>PF000009</t>
  </si>
  <si>
    <t>ORD00005</t>
  </si>
  <si>
    <t>TRD000019</t>
  </si>
  <si>
    <t>PF000008</t>
  </si>
  <si>
    <t>ORD00006</t>
  </si>
  <si>
    <t>TRD000012</t>
  </si>
  <si>
    <t>ORD00007</t>
  </si>
  <si>
    <t>TRD000002</t>
  </si>
  <si>
    <t>PF000002</t>
  </si>
  <si>
    <t>ORD00008</t>
  </si>
  <si>
    <t>ORD00009</t>
  </si>
  <si>
    <t>TRD000016</t>
  </si>
  <si>
    <t>ORD00010</t>
  </si>
  <si>
    <t>TRD000030</t>
  </si>
  <si>
    <t>PF000007</t>
  </si>
  <si>
    <t>ORD00011</t>
  </si>
  <si>
    <t>ORD00012</t>
  </si>
  <si>
    <t>TRD000015</t>
  </si>
  <si>
    <t>ORD00013</t>
  </si>
  <si>
    <t>TRD000029</t>
  </si>
  <si>
    <t>PF000003</t>
  </si>
  <si>
    <t>ORD00014</t>
  </si>
  <si>
    <t>PF000001</t>
  </si>
  <si>
    <t>ORD00015</t>
  </si>
  <si>
    <t>TRD000011</t>
  </si>
  <si>
    <t>ORD00016</t>
  </si>
  <si>
    <t>TRD000021</t>
  </si>
  <si>
    <t>ORD00017</t>
  </si>
  <si>
    <t>ORD00018</t>
  </si>
  <si>
    <t>TRD000014</t>
  </si>
  <si>
    <t>ORD00019</t>
  </si>
  <si>
    <t>TRD000018</t>
  </si>
  <si>
    <t>ORD00020</t>
  </si>
  <si>
    <t>TRD000010</t>
  </si>
  <si>
    <t>ORD00021</t>
  </si>
  <si>
    <t>PF000004</t>
  </si>
  <si>
    <t>ORD00022</t>
  </si>
  <si>
    <t>ORD00023</t>
  </si>
  <si>
    <t>TRD000025</t>
  </si>
  <si>
    <t>ORD00024</t>
  </si>
  <si>
    <t>ORD00025</t>
  </si>
  <si>
    <t>PF000005</t>
  </si>
  <si>
    <t>ORD00026</t>
  </si>
  <si>
    <t>ORD00027</t>
  </si>
  <si>
    <t>ORD00028</t>
  </si>
  <si>
    <t>TRD000005</t>
  </si>
  <si>
    <t>ORD00029</t>
  </si>
  <si>
    <t>TRD000026</t>
  </si>
  <si>
    <t>ORD00030</t>
  </si>
  <si>
    <t>ORD00031</t>
  </si>
  <si>
    <t>TRD000008</t>
  </si>
  <si>
    <t>ORD00032</t>
  </si>
  <si>
    <t>ORD00033</t>
  </si>
  <si>
    <t>ORD00034</t>
  </si>
  <si>
    <t>ORD00035</t>
  </si>
  <si>
    <t>TRD000013</t>
  </si>
  <si>
    <t>PF000010</t>
  </si>
  <si>
    <t>ORD00036</t>
  </si>
  <si>
    <t>ORD00037</t>
  </si>
  <si>
    <t>ORD00038</t>
  </si>
  <si>
    <t>ORD00039</t>
  </si>
  <si>
    <t>ORD00040</t>
  </si>
  <si>
    <t>ORD00041</t>
  </si>
  <si>
    <t>ORD00042</t>
  </si>
  <si>
    <t>ORD00043</t>
  </si>
  <si>
    <t>ORD00044</t>
  </si>
  <si>
    <t>TRD000027</t>
  </si>
  <si>
    <t>ORD00045</t>
  </si>
  <si>
    <t>TRD000001</t>
  </si>
  <si>
    <t>ORD00046</t>
  </si>
  <si>
    <t>ORD00047</t>
  </si>
  <si>
    <t>ORD00048</t>
  </si>
  <si>
    <t>ORD00049</t>
  </si>
  <si>
    <t>ORD00050</t>
  </si>
  <si>
    <t>ORD00051</t>
  </si>
  <si>
    <t>ORD00052</t>
  </si>
  <si>
    <t>ORD00053</t>
  </si>
  <si>
    <t>ORD00054</t>
  </si>
  <si>
    <t>ORD00055</t>
  </si>
  <si>
    <t>ORD00056</t>
  </si>
  <si>
    <t>TRD000023</t>
  </si>
  <si>
    <t>ORD00057</t>
  </si>
  <si>
    <t>ORD00058</t>
  </si>
  <si>
    <t>ORD00059</t>
  </si>
  <si>
    <t>ORD00060</t>
  </si>
  <si>
    <t>ORD00061</t>
  </si>
  <si>
    <t>TRD000009</t>
  </si>
  <si>
    <t>ORD00062</t>
  </si>
  <si>
    <t>ORD00063</t>
  </si>
  <si>
    <t>ORD00064</t>
  </si>
  <si>
    <t>ORD00065</t>
  </si>
  <si>
    <t>ORD00066</t>
  </si>
  <si>
    <t>ORD00067</t>
  </si>
  <si>
    <t>ORD00068</t>
  </si>
  <si>
    <t>ORD00069</t>
  </si>
  <si>
    <t>ORD00070</t>
  </si>
  <si>
    <t>TRD000017</t>
  </si>
  <si>
    <t>ORD00071</t>
  </si>
  <si>
    <t>ORD00072</t>
  </si>
  <si>
    <t>ORD00073</t>
  </si>
  <si>
    <t>ORD00074</t>
  </si>
  <si>
    <t>ORD00075</t>
  </si>
  <si>
    <t>ORD00076</t>
  </si>
  <si>
    <t>TRD000003</t>
  </si>
  <si>
    <t>ORD00077</t>
  </si>
  <si>
    <t>ORD00078</t>
  </si>
  <si>
    <t>ORD00079</t>
  </si>
  <si>
    <t>ORD00080</t>
  </si>
  <si>
    <t>ORD00081</t>
  </si>
  <si>
    <t>TRD000024</t>
  </si>
  <si>
    <t>ORD00082</t>
  </si>
  <si>
    <t>ORD00083</t>
  </si>
  <si>
    <t>TRD000028</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</si>
  <si>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</si>
  <si>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</si>
  <si>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</si>
  <si>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</si>
  <si>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</si>
  <si>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</si>
  <si>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</si>
  <si>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</si>
  <si>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</si>
  <si>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</si>
  <si>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</si>
  <si>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</si>
  <si>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</si>
  <si>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</si>
  <si>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</si>
  <si>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</si>
  <si>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</si>
  <si>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</si>
  <si>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</si>
  <si>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</si>
  <si>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</si>
  <si>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TRD000022</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</si>
  <si>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</si>
  <si>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</si>
  <si>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</si>
  <si>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</si>
  <si>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</si>
  <si>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</si>
  <si>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</si>
  <si>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</si>
  <si>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</si>
  <si>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</si>
  <si>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</si>
  <si>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</si>
  <si>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</si>
  <si>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</si>
  <si>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</si>
  <si>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</si>
  <si>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</si>
  <si>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</si>
  <si>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</si>
  <si>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</si>
  <si>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</si>
  <si>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</si>
  <si>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</si>
  <si>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</si>
  <si>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</si>
  <si>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</si>
  <si>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</si>
  <si>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</si>
  <si>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</si>
  <si>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</si>
  <si>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</si>
  <si>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</si>
  <si>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</si>
  <si>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</si>
  <si>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</si>
  <si>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</si>
  <si>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</si>
  <si>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</si>
  <si>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</si>
  <si>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</si>
  <si>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</si>
  <si>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</si>
  <si>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</si>
  <si>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</si>
  <si>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</si>
  <si>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</si>
  <si>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</si>
  <si>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</si>
  <si>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</si>
  <si>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</si>
  <si>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</si>
  <si>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</si>
  <si>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</si>
  <si>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</si>
  <si>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</si>
  <si>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</si>
  <si>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</si>
  <si>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</si>
  <si>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</si>
  <si>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</si>
  <si>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</si>
  <si>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</si>
  <si>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</si>
  <si>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</si>
  <si>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</si>
  <si>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</si>
  <si>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</si>
  <si>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</si>
  <si>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</si>
  <si>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</si>
  <si>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</si>
  <si>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</si>
  <si>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</si>
  <si>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</si>
  <si>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</si>
  <si>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</si>
  <si>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</si>
  <si>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</si>
  <si>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</si>
  <si>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</si>
  <si>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</si>
  <si>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</si>
  <si>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</si>
  <si>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</si>
  <si>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</si>
  <si>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</si>
  <si>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</si>
  <si>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</si>
  <si>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</si>
  <si>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</si>
  <si>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</si>
  <si>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</si>
  <si>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</si>
  <si>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</si>
  <si>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</si>
  <si>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</si>
  <si>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</si>
  <si>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</si>
  <si>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</si>
  <si>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</si>
  <si>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</si>
  <si>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</si>
  <si>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</si>
  <si>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</si>
  <si>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</si>
  <si>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</si>
  <si>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</si>
  <si>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</si>
  <si>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</si>
  <si>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</si>
  <si>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</si>
  <si>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</si>
  <si>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</si>
  <si>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</si>
  <si>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</si>
  <si>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</si>
  <si>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</si>
  <si>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</si>
  <si>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</si>
  <si>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</si>
  <si>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</si>
  <si>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</si>
  <si>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</si>
  <si>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</si>
  <si>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</si>
  <si>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</si>
  <si>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</si>
  <si>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</si>
  <si>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</si>
  <si>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</si>
  <si>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</si>
  <si>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</si>
  <si>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</si>
  <si>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</si>
  <si>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</si>
  <si>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</si>
  <si>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</si>
  <si>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</si>
  <si>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</si>
  <si>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</si>
  <si>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</si>
  <si>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</si>
  <si>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</si>
  <si>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</si>
  <si>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</si>
  <si>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</si>
  <si>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</si>
  <si>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</si>
  <si>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</si>
  <si>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</si>
  <si>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</si>
  <si>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</si>
  <si>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</si>
  <si>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</si>
  <si>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</si>
  <si>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</si>
  <si>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</si>
  <si>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</si>
  <si>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</si>
  <si>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</si>
  <si>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</si>
  <si>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</si>
  <si>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</si>
  <si>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</si>
  <si>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</si>
  <si>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</si>
  <si>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</si>
  <si>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</si>
  <si>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</si>
  <si>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</si>
  <si>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</si>
  <si>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</si>
  <si>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</si>
  <si>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</si>
  <si>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</si>
  <si>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</si>
  <si>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</si>
  <si>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</si>
  <si>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</si>
  <si>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</si>
  <si>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</si>
  <si>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</si>
  <si>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</si>
  <si>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</si>
  <si>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</si>
  <si>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</si>
  <si>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</si>
  <si>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</si>
  <si>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</si>
  <si>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</si>
  <si>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</si>
  <si>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</si>
  <si>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</si>
  <si>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</si>
  <si>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</si>
  <si>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</si>
  <si>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</si>
  <si>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</si>
  <si>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</si>
  <si>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</si>
  <si>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</si>
  <si>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</si>
  <si>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</si>
  <si>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</si>
  <si>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</si>
  <si>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</si>
  <si>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</si>
  <si>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</si>
  <si>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</si>
  <si>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</si>
  <si>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</si>
  <si>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</si>
  <si>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</si>
  <si>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</si>
  <si>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</si>
  <si>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</si>
  <si>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</si>
  <si>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</si>
  <si>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</si>
  <si>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</si>
  <si>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</si>
  <si>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</si>
  <si>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</si>
  <si>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</si>
  <si>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</si>
  <si>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</si>
  <si>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</si>
  <si>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</si>
  <si>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</si>
  <si>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</si>
  <si>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</si>
  <si>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</si>
  <si>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</si>
  <si>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</si>
  <si>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</si>
  <si>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</si>
  <si>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</si>
  <si>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</si>
  <si>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</si>
  <si>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</si>
  <si>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</si>
  <si>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</si>
  <si>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</si>
  <si>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</si>
  <si>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</si>
  <si>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</si>
  <si>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</si>
  <si>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</si>
  <si>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</si>
  <si>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</si>
  <si>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</si>
  <si>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</si>
  <si>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</si>
  <si>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</si>
  <si>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</si>
  <si>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</si>
  <si>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</si>
  <si>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</si>
  <si>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</si>
  <si>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</si>
  <si>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</si>
  <si>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</si>
  <si>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</si>
  <si>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</si>
  <si>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</si>
  <si>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</si>
  <si>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</si>
  <si>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</si>
  <si>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</si>
  <si>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</si>
  <si>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</si>
  <si>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</si>
  <si>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</si>
  <si>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</si>
  <si>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</si>
  <si>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</si>
  <si>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</si>
  <si>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</si>
  <si>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</si>
  <si>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</si>
  <si>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</si>
  <si>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</si>
  <si>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</si>
  <si>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</si>
  <si>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</si>
  <si>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</si>
  <si>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</si>
  <si>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</si>
  <si>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</si>
  <si>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</si>
  <si>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</si>
  <si>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</si>
  <si>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</si>
  <si>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</si>
  <si>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</si>
  <si>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</si>
  <si>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</si>
  <si>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</si>
  <si>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</si>
  <si>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</si>
  <si>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</si>
  <si>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</si>
  <si>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</si>
  <si>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</si>
  <si>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</si>
  <si>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</si>
  <si>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</si>
  <si>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</si>
  <si>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</si>
  <si>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</si>
  <si>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</si>
  <si>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</si>
  <si>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</si>
  <si>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</si>
  <si>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</si>
  <si>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</si>
  <si>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</si>
  <si>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</si>
  <si>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</si>
  <si>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</si>
  <si>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</si>
  <si>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</si>
  <si>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</si>
  <si>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</si>
  <si>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</si>
  <si>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</si>
  <si>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</si>
  <si>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</si>
  <si>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</si>
  <si>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</si>
  <si>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</si>
  <si>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</si>
  <si>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</si>
  <si>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</si>
  <si>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</si>
  <si>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</si>
  <si>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</si>
  <si>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</si>
  <si>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</si>
  <si>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</si>
  <si>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</si>
  <si>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</si>
  <si>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</si>
  <si>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</si>
  <si>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</si>
  <si>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</si>
  <si>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</si>
  <si>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</si>
  <si>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</si>
  <si>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</si>
  <si>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</si>
  <si>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</si>
  <si>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</si>
  <si>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</si>
  <si>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</si>
  <si>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</si>
  <si>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</si>
  <si>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</si>
  <si>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</si>
  <si>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</si>
  <si>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</si>
  <si>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</si>
  <si>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</si>
  <si>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</si>
  <si>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</si>
  <si>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</si>
  <si>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</si>
  <si>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</si>
  <si>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</si>
  <si>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</si>
  <si>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</si>
  <si>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</si>
  <si>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</si>
  <si>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</si>
  <si>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</si>
  <si>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</si>
  <si>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</si>
  <si>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</si>
  <si>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</si>
  <si>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</si>
  <si>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</si>
  <si>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</si>
  <si>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</si>
  <si>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</si>
  <si>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</si>
  <si>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</si>
  <si>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</si>
  <si>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</si>
  <si>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</si>
  <si>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</si>
  <si>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</si>
  <si>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</si>
  <si>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</si>
  <si>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</si>
  <si>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</si>
  <si>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</si>
  <si>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split_ratio</t>
  </si>
  <si>
    <t>trade_id</t>
  </si>
  <si>
    <t>trade_ts</t>
  </si>
  <si>
    <t>price</t>
  </si>
  <si>
    <t>fees</t>
  </si>
  <si>
    <t>trade_ts_imputed</t>
  </si>
  <si>
    <t>fees_imputed</t>
  </si>
  <si>
    <t>is_orphan_trade</t>
  </si>
  <si>
    <t>TR_SYN_0000001</t>
  </si>
  <si>
    <t>TR_SYN_0000002</t>
  </si>
  <si>
    <t>TR_SYN_0000003</t>
  </si>
  <si>
    <t>TR_SYN_0000004</t>
  </si>
  <si>
    <t>TR_SYN_0000005</t>
  </si>
  <si>
    <t>TR_SYN_0000006</t>
  </si>
  <si>
    <t>TR_SYN_0000007</t>
  </si>
  <si>
    <t>TR_SYN_0000008</t>
  </si>
  <si>
    <t>TR_SYN_0000009</t>
  </si>
  <si>
    <t>TR_SYN_0000010</t>
  </si>
  <si>
    <t>TR_SYN_0000011</t>
  </si>
  <si>
    <t>TR_SYN_0000012</t>
  </si>
  <si>
    <t>TR_SYN_0000013</t>
  </si>
  <si>
    <t>TR_SYN_0000014</t>
  </si>
  <si>
    <t>TR_SYN_0000015</t>
  </si>
  <si>
    <t>TR_SYN_0000016</t>
  </si>
  <si>
    <t>TR_SYN_0000017</t>
  </si>
  <si>
    <t>TR_SYN_0000018</t>
  </si>
  <si>
    <t>TR_SYN_0000019</t>
  </si>
  <si>
    <t>TR_SYN_0000020</t>
  </si>
  <si>
    <t>TR_SYN_0000021</t>
  </si>
  <si>
    <t>TR_SYN_0000022</t>
  </si>
  <si>
    <t>TR_SYN_0000023</t>
  </si>
  <si>
    <t>TR_SYN_0000024</t>
  </si>
  <si>
    <t>TR_SYN_0000025</t>
  </si>
  <si>
    <t>TR_SYN_0000026</t>
  </si>
  <si>
    <t>TR_SYN_0000027</t>
  </si>
  <si>
    <t>TR_SYN_0000028</t>
  </si>
  <si>
    <t>TR_SYN_0000029</t>
  </si>
  <si>
    <t>TR_SYN_0000030</t>
  </si>
  <si>
    <t>TR_SYN_0000031</t>
  </si>
  <si>
    <t>TR_SYN_0000032</t>
  </si>
  <si>
    <t>TR_SYN_0000033</t>
  </si>
  <si>
    <t>TR_SYN_0000034</t>
  </si>
  <si>
    <t>TR_SYN_0000035</t>
  </si>
  <si>
    <t>TR_SYN_0000036</t>
  </si>
  <si>
    <t>TR_SYN_0000037</t>
  </si>
  <si>
    <t>TR_SYN_0000038</t>
  </si>
  <si>
    <t>TR_SYN_0000039</t>
  </si>
  <si>
    <t>TR_SYN_0000040</t>
  </si>
  <si>
    <t>TR_SYN_0000041</t>
  </si>
  <si>
    <t>TR_SYN_0000042</t>
  </si>
  <si>
    <t>TR_SYN_0000043</t>
  </si>
  <si>
    <t>TR_SYN_0000044</t>
  </si>
  <si>
    <t>TR_SYN_0000045</t>
  </si>
  <si>
    <t>TR_SYN_0000046</t>
  </si>
  <si>
    <t>TR_SYN_0000047</t>
  </si>
  <si>
    <t>TR_SYN_0000048</t>
  </si>
  <si>
    <t>TR_SYN_0000049</t>
  </si>
  <si>
    <t>TR_SYN_0000050</t>
  </si>
  <si>
    <t>TR_SYN_0000051</t>
  </si>
  <si>
    <t>TR_SYN_0000052</t>
  </si>
  <si>
    <t>TR_SYN_0000053</t>
  </si>
  <si>
    <t>TR_SYN_0000054</t>
  </si>
  <si>
    <t>TR_SYN_0000055</t>
  </si>
  <si>
    <t>TR_SYN_0000056</t>
  </si>
  <si>
    <t>TR_SYN_0000057</t>
  </si>
  <si>
    <t>TR_SYN_0000058</t>
  </si>
  <si>
    <t>TR_SYN_0000059</t>
  </si>
  <si>
    <t>TR_SYN_0000060</t>
  </si>
  <si>
    <t>TR_SYN_0000061</t>
  </si>
  <si>
    <t>TR_SYN_0000062</t>
  </si>
  <si>
    <t>TR_SYN_0000063</t>
  </si>
  <si>
    <t>TR_SYN_0000064</t>
  </si>
  <si>
    <t>TR_SYN_0000065</t>
  </si>
  <si>
    <t>TR_SYN_0000066</t>
  </si>
  <si>
    <t>TR_SYN_0000067</t>
  </si>
  <si>
    <t>TR_SYN_0000068</t>
  </si>
  <si>
    <t>TR_SYN_0000069</t>
  </si>
  <si>
    <t>TR_SYN_0000070</t>
  </si>
  <si>
    <t>TR_SYN_0000071</t>
  </si>
  <si>
    <t>TR_SYN_0000072</t>
  </si>
  <si>
    <t>TR_SYN_0000073</t>
  </si>
  <si>
    <t>TR_SYN_0000074</t>
  </si>
  <si>
    <t>TR_SYN_0000075</t>
  </si>
  <si>
    <t>TR_SYN_0000076</t>
  </si>
  <si>
    <t>TR_SYN_0000077</t>
  </si>
  <si>
    <t>TR_SYN_0000078</t>
  </si>
  <si>
    <t>TR_SYN_0000079</t>
  </si>
  <si>
    <t>TR_SYN_0000080</t>
  </si>
  <si>
    <t>TR_SYN_0000081</t>
  </si>
  <si>
    <t>TR_SYN_0000082</t>
  </si>
  <si>
    <t>TR_SYN_0000083</t>
  </si>
  <si>
    <t>TR_SYN_0000084</t>
  </si>
  <si>
    <t>TR_SYN_0000085</t>
  </si>
  <si>
    <t>TR_SYN_0000086</t>
  </si>
  <si>
    <t>TR_SYN_0000087</t>
  </si>
  <si>
    <t>TR_SYN_0000088</t>
  </si>
  <si>
    <t>TR_SYN_0000089</t>
  </si>
  <si>
    <t>TR_SYN_0000090</t>
  </si>
  <si>
    <t>TR_SYN_0000091</t>
  </si>
  <si>
    <t>TR_SYN_0000092</t>
  </si>
  <si>
    <t>TR_SYN_0000093</t>
  </si>
  <si>
    <t>TR_SYN_0000094</t>
  </si>
  <si>
    <t>TR_SYN_0000095</t>
  </si>
  <si>
    <t>TR_SYN_0000096</t>
  </si>
  <si>
    <t>TR_SYN_0000097</t>
  </si>
  <si>
    <t>TR_SYN_0000098</t>
  </si>
  <si>
    <t>TR_SYN_0000099</t>
  </si>
  <si>
    <t>TR_SYN_0000100</t>
  </si>
  <si>
    <t>TR_SYN_0000101</t>
  </si>
  <si>
    <t>TR_SYN_0000102</t>
  </si>
  <si>
    <t>TR_SYN_0000103</t>
  </si>
  <si>
    <t>TR_SYN_0000104</t>
  </si>
  <si>
    <t>TR_SYN_0000105</t>
  </si>
  <si>
    <t>TR_SYN_0000106</t>
  </si>
  <si>
    <t>TR_SYN_0000107</t>
  </si>
  <si>
    <t>TR_SYN_0000108</t>
  </si>
  <si>
    <t>TR_SYN_0000109</t>
  </si>
  <si>
    <t>TR_SYN_0000110</t>
  </si>
  <si>
    <t>TR_SYN_0000111</t>
  </si>
  <si>
    <t>TR_SYN_0000112</t>
  </si>
  <si>
    <t>TR_SYN_0000113</t>
  </si>
  <si>
    <t>TR_SYN_0000114</t>
  </si>
  <si>
    <t>TR_SYN_0000115</t>
  </si>
  <si>
    <t>TR_SYN_0000116</t>
  </si>
  <si>
    <t>TR_SYN_0000117</t>
  </si>
  <si>
    <t>TR_SYN_0000118</t>
  </si>
  <si>
    <t>TR_SYN_0000119</t>
  </si>
  <si>
    <t>TR_SYN_0000120</t>
  </si>
  <si>
    <t>TR_SYN_0000121</t>
  </si>
  <si>
    <t>TR_SYN_0000122</t>
  </si>
  <si>
    <t>TR_SYN_0000123</t>
  </si>
  <si>
    <t>TR_SYN_0000124</t>
  </si>
  <si>
    <t>TR_SYN_0000125</t>
  </si>
  <si>
    <t>TR_SYN_0000126</t>
  </si>
  <si>
    <t>TR_SYN_0000127</t>
  </si>
  <si>
    <t>TR_SYN_0000128</t>
  </si>
  <si>
    <t>TR_SYN_0000129</t>
  </si>
  <si>
    <t>TR_SYN_0000130</t>
  </si>
  <si>
    <t>TR_SYN_0000131</t>
  </si>
  <si>
    <t>TR_SYN_0000132</t>
  </si>
  <si>
    <t>TR_SYN_0000133</t>
  </si>
  <si>
    <t>TR_SYN_0000134</t>
  </si>
  <si>
    <t>TR_SYN_0000135</t>
  </si>
  <si>
    <t>TR_SYN_0000136</t>
  </si>
  <si>
    <t>TR_SYN_0000137</t>
  </si>
  <si>
    <t>TR_SYN_0000138</t>
  </si>
  <si>
    <t>TR_SYN_0000139</t>
  </si>
  <si>
    <t>TR_SYN_0000140</t>
  </si>
  <si>
    <t>TR_SYN_0000141</t>
  </si>
  <si>
    <t>TR_SYN_0000142</t>
  </si>
  <si>
    <t>TR_SYN_0000143</t>
  </si>
  <si>
    <t>TR_SYN_0000144</t>
  </si>
  <si>
    <t>TR_SYN_0000145</t>
  </si>
  <si>
    <t>TR_SYN_0000146</t>
  </si>
  <si>
    <t>TR_SYN_0000147</t>
  </si>
  <si>
    <t>TR_SYN_0000148</t>
  </si>
  <si>
    <t>TR_SYN_0000149</t>
  </si>
  <si>
    <t>TR_SYN_0000150</t>
  </si>
  <si>
    <t>TR_SYN_0000151</t>
  </si>
  <si>
    <t>TR_SYN_0000152</t>
  </si>
  <si>
    <t>TR_SYN_0000153</t>
  </si>
  <si>
    <t>TR_SYN_0000154</t>
  </si>
  <si>
    <t>TR_SYN_0000155</t>
  </si>
  <si>
    <t>TR_SYN_0000156</t>
  </si>
  <si>
    <t>TR_SYN_0000157</t>
  </si>
  <si>
    <t>TR_SYN_0000158</t>
  </si>
  <si>
    <t>TR_SYN_0000159</t>
  </si>
  <si>
    <t>TR_SYN_0000160</t>
  </si>
  <si>
    <t>TR_SYN_0000161</t>
  </si>
  <si>
    <t>TR_SYN_0000162</t>
  </si>
  <si>
    <t>TR_SYN_0000163</t>
  </si>
  <si>
    <t>TR_SYN_0000164</t>
  </si>
  <si>
    <t>TR_SYN_0000165</t>
  </si>
  <si>
    <t>TR_SYN_0000166</t>
  </si>
  <si>
    <t>TR_SYN_0000167</t>
  </si>
  <si>
    <t>TR_SYN_0000168</t>
  </si>
  <si>
    <t>TR_SYN_0000169</t>
  </si>
  <si>
    <t>TR_SYN_0000170</t>
  </si>
  <si>
    <t>TR_SYN_0000171</t>
  </si>
  <si>
    <t>TR_SYN_0000172</t>
  </si>
  <si>
    <t>TR_SYN_0000173</t>
  </si>
  <si>
    <t>TR_SYN_0000174</t>
  </si>
  <si>
    <t>TR_SYN_0000175</t>
  </si>
  <si>
    <t>TR_SYN_0000176</t>
  </si>
  <si>
    <t>TR_SYN_0000177</t>
  </si>
  <si>
    <t>TR_SYN_0000178</t>
  </si>
  <si>
    <t>TR_SYN_0000179</t>
  </si>
  <si>
    <t>TR_SYN_0000180</t>
  </si>
  <si>
    <t>TR_SYN_0000181</t>
  </si>
  <si>
    <t>TR_SYN_0000182</t>
  </si>
  <si>
    <t>TR_SYN_0000183</t>
  </si>
  <si>
    <t>TR_SYN_0000184</t>
  </si>
  <si>
    <t>TR_SYN_0000185</t>
  </si>
  <si>
    <t>TR_SYN_0000186</t>
  </si>
  <si>
    <t>TR_SYN_0000187</t>
  </si>
  <si>
    <t>TR_SYN_0000188</t>
  </si>
  <si>
    <t>TR_SYN_0000189</t>
  </si>
  <si>
    <t>TR_SYN_0000190</t>
  </si>
  <si>
    <t>TR_SYN_0000191</t>
  </si>
  <si>
    <t>TR_SYN_0000192</t>
  </si>
  <si>
    <t>TR_SYN_0000193</t>
  </si>
  <si>
    <t>TR_SYN_0000194</t>
  </si>
  <si>
    <t>TR_SYN_0000195</t>
  </si>
  <si>
    <t>TR_SYN_0000196</t>
  </si>
  <si>
    <t>TR_SYN_0000197</t>
  </si>
  <si>
    <t>TR_SYN_0000198</t>
  </si>
  <si>
    <t>TR_SYN_0000199</t>
  </si>
  <si>
    <t>TR_SYN_0000200</t>
  </si>
  <si>
    <t>TR_SYN_0000201</t>
  </si>
  <si>
    <t>TR_SYN_0000202</t>
  </si>
  <si>
    <t>TR_SYN_0000203</t>
  </si>
  <si>
    <t>TR_SYN_0000204</t>
  </si>
  <si>
    <t>TR_SYN_0000205</t>
  </si>
  <si>
    <t>TR_SYN_0000206</t>
  </si>
  <si>
    <t>TR_SYN_0000207</t>
  </si>
  <si>
    <t>TR_SYN_0000208</t>
  </si>
  <si>
    <t>TR_SYN_0000209</t>
  </si>
  <si>
    <t>TR_SYN_0000210</t>
  </si>
  <si>
    <t>TR_SYN_0000211</t>
  </si>
  <si>
    <t>TR_SYN_0000212</t>
  </si>
  <si>
    <t>TR_SYN_0000213</t>
  </si>
  <si>
    <t>TR_SYN_0000214</t>
  </si>
  <si>
    <t>TR_SYN_0000215</t>
  </si>
  <si>
    <t>TR_SYN_0000216</t>
  </si>
  <si>
    <t>TR_SYN_0000217</t>
  </si>
  <si>
    <t>TR_SYN_0000218</t>
  </si>
  <si>
    <t>TR_SYN_0000219</t>
  </si>
  <si>
    <t>TR_SYN_0000220</t>
  </si>
  <si>
    <t>TR_SYN_0000221</t>
  </si>
  <si>
    <t>TR_SYN_0000222</t>
  </si>
  <si>
    <t>TR_SYN_0000223</t>
  </si>
  <si>
    <t>TR_SYN_0000224</t>
  </si>
  <si>
    <t>TR_SYN_0000225</t>
  </si>
  <si>
    <t>TR_SYN_0000226</t>
  </si>
  <si>
    <t>TR_SYN_0000227</t>
  </si>
  <si>
    <t>TR_SYN_0000228</t>
  </si>
  <si>
    <t>TR_SYN_0000229</t>
  </si>
  <si>
    <t>TR_SYN_0000230</t>
  </si>
  <si>
    <t>TR_SYN_0000231</t>
  </si>
  <si>
    <t>TR_SYN_0000232</t>
  </si>
  <si>
    <t>TR_SYN_0000233</t>
  </si>
  <si>
    <t>TR_SYN_0000234</t>
  </si>
  <si>
    <t>TR_SYN_0000235</t>
  </si>
  <si>
    <t>TR_SYN_0000236</t>
  </si>
  <si>
    <t>TR_SYN_0000237</t>
  </si>
  <si>
    <t>TR_SYN_0000238</t>
  </si>
  <si>
    <t>TR_SYN_0000239</t>
  </si>
  <si>
    <t>TR_SYN_0000240</t>
  </si>
  <si>
    <t>TR_SYN_0000241</t>
  </si>
  <si>
    <t>TR_SYN_0000242</t>
  </si>
  <si>
    <t>TR_SYN_0000243</t>
  </si>
  <si>
    <t>TR_SYN_0000244</t>
  </si>
  <si>
    <t>TR_SYN_0000245</t>
  </si>
  <si>
    <t>TR_SYN_0000246</t>
  </si>
  <si>
    <t>TR_SYN_0000247</t>
  </si>
  <si>
    <t>TR_SYN_0000248</t>
  </si>
  <si>
    <t>TR_SYN_0000249</t>
  </si>
  <si>
    <t>TR_SYN_0000250</t>
  </si>
  <si>
    <t>TR_SYN_0000251</t>
  </si>
  <si>
    <t>TR_SYN_0000252</t>
  </si>
  <si>
    <t>TR_SYN_0000253</t>
  </si>
  <si>
    <t>TR_SYN_0000254</t>
  </si>
  <si>
    <t>TR_SYN_0000255</t>
  </si>
  <si>
    <t>TR_SYN_0000256</t>
  </si>
  <si>
    <t>TR_SYN_0000257</t>
  </si>
  <si>
    <t>TR_SYN_0000258</t>
  </si>
  <si>
    <t>TR_SYN_0000259</t>
  </si>
  <si>
    <t>TR_SYN_0000260</t>
  </si>
  <si>
    <t>TR_SYN_0000261</t>
  </si>
  <si>
    <t>TR_SYN_0000262</t>
  </si>
  <si>
    <t>TR_SYN_0000263</t>
  </si>
  <si>
    <t>TR_SYN_0000264</t>
  </si>
  <si>
    <t>TR_SYN_0000265</t>
  </si>
  <si>
    <t>TR_SYN_0000266</t>
  </si>
  <si>
    <t>TR_SYN_0000267</t>
  </si>
  <si>
    <t>TR_SYN_0000268</t>
  </si>
  <si>
    <t>TR_SYN_0000269</t>
  </si>
  <si>
    <t>TR_SYN_0000270</t>
  </si>
  <si>
    <t>TR_SYN_0000271</t>
  </si>
  <si>
    <t>TR_SYN_0000272</t>
  </si>
  <si>
    <t>TR_SYN_0000273</t>
  </si>
  <si>
    <t>TR_SYN_0000274</t>
  </si>
  <si>
    <t>TR_SYN_0000275</t>
  </si>
  <si>
    <t>TR_SYN_0000276</t>
  </si>
  <si>
    <t>TR_SYN_0000277</t>
  </si>
  <si>
    <t>TR_SYN_0000278</t>
  </si>
  <si>
    <t>TR_SYN_0000279</t>
  </si>
  <si>
    <t>TR_SYN_0000280</t>
  </si>
  <si>
    <t>TR_SYN_0000281</t>
  </si>
  <si>
    <t>TR_SYN_0000282</t>
  </si>
  <si>
    <t>TR_SYN_0000283</t>
  </si>
  <si>
    <t>TR_SYN_0000284</t>
  </si>
  <si>
    <t>TR_SYN_0000285</t>
  </si>
  <si>
    <t>TR_SYN_0000286</t>
  </si>
  <si>
    <t>TR_SYN_0000287</t>
  </si>
  <si>
    <t>TR_SYN_0000288</t>
  </si>
  <si>
    <t>TR_SYN_0000289</t>
  </si>
  <si>
    <t>TR_SYN_0000290</t>
  </si>
  <si>
    <t>TR_SYN_0000291</t>
  </si>
  <si>
    <t>TR_SYN_0000292</t>
  </si>
  <si>
    <t>TR_SYN_0000293</t>
  </si>
  <si>
    <t>TR_SYN_0000294</t>
  </si>
  <si>
    <t>TR_SYN_0000295</t>
  </si>
  <si>
    <t>TR_SYN_0000296</t>
  </si>
  <si>
    <t>TR_SYN_0000297</t>
  </si>
  <si>
    <t>TR_SYN_0000298</t>
  </si>
  <si>
    <t>TR_SYN_0000299</t>
  </si>
  <si>
    <t>TR_SYN_0000300</t>
  </si>
  <si>
    <t>TR_SYN_0000301</t>
  </si>
  <si>
    <t>TR_SYN_0000302</t>
  </si>
  <si>
    <t>TR_SYN_0000303</t>
  </si>
  <si>
    <t>TR_SYN_0000304</t>
  </si>
  <si>
    <t>TR_SYN_0000305</t>
  </si>
  <si>
    <t>TR_SYN_0000306</t>
  </si>
  <si>
    <t>TR_SYN_0000307</t>
  </si>
  <si>
    <t>TR_SYN_0000308</t>
  </si>
  <si>
    <t>TR_SYN_0000309</t>
  </si>
  <si>
    <t>TR_SYN_0000310</t>
  </si>
  <si>
    <t>TR_SYN_0000311</t>
  </si>
  <si>
    <t>TR_SYN_0000312</t>
  </si>
  <si>
    <t>TR_SYN_0000313</t>
  </si>
  <si>
    <t>TR_SYN_0000314</t>
  </si>
  <si>
    <t>TR_SYN_0000315</t>
  </si>
  <si>
    <t>TR_SYN_0000316</t>
  </si>
  <si>
    <t>TR_SYN_0000317</t>
  </si>
  <si>
    <t>TR_SYN_0000318</t>
  </si>
  <si>
    <t>TR_SYN_0000319</t>
  </si>
  <si>
    <t>TR_SYN_0000320</t>
  </si>
  <si>
    <t>TR_SYN_0000321</t>
  </si>
  <si>
    <t>TR_SYN_0000322</t>
  </si>
  <si>
    <t>TR_SYN_0000323</t>
  </si>
  <si>
    <t>TR_SYN_0000324</t>
  </si>
  <si>
    <t>TR_SYN_0000325</t>
  </si>
  <si>
    <t>TR_SYN_0000326</t>
  </si>
  <si>
    <t>TR_SYN_0000327</t>
  </si>
  <si>
    <t>TR_SYN_0000328</t>
  </si>
  <si>
    <t>TR_SYN_0000329</t>
  </si>
  <si>
    <t>TR_SYN_0000330</t>
  </si>
  <si>
    <t>TR_SYN_0000331</t>
  </si>
  <si>
    <t>TR_SYN_0000332</t>
  </si>
  <si>
    <t>TR_SYN_0000333</t>
  </si>
  <si>
    <t>TR_SYN_0000334</t>
  </si>
  <si>
    <t>TR_SYN_0000335</t>
  </si>
  <si>
    <t>TR_SYN_0000336</t>
  </si>
  <si>
    <t>TR_SYN_0000337</t>
  </si>
  <si>
    <t>TR_SYN_0000338</t>
  </si>
  <si>
    <t>TR_SYN_0000339</t>
  </si>
  <si>
    <t>TR_SYN_0000340</t>
  </si>
  <si>
    <t>TR_SYN_0000341</t>
  </si>
  <si>
    <t>TR_SYN_0000342</t>
  </si>
  <si>
    <t>TR_SYN_0000343</t>
  </si>
  <si>
    <t>TR_SYN_0000344</t>
  </si>
  <si>
    <t>TR_SYN_0000345</t>
  </si>
  <si>
    <t>TR_SYN_0000346</t>
  </si>
  <si>
    <t>TR_SYN_0000347</t>
  </si>
  <si>
    <t>TR_SYN_0000348</t>
  </si>
  <si>
    <t>TR_SYN_0000349</t>
  </si>
  <si>
    <t>TR_SYN_0000350</t>
  </si>
  <si>
    <t>TR_SYN_0000351</t>
  </si>
  <si>
    <t>TR_SYN_0000352</t>
  </si>
  <si>
    <t>TR_SYN_0000353</t>
  </si>
  <si>
    <t>TR_SYN_0000354</t>
  </si>
  <si>
    <t>TR_SYN_0000355</t>
  </si>
  <si>
    <t>TR_SYN_0000356</t>
  </si>
  <si>
    <t>TR_SYN_0000357</t>
  </si>
  <si>
    <t>TR_SYN_0000358</t>
  </si>
  <si>
    <t>TR_SYN_0000359</t>
  </si>
  <si>
    <t>TR_SYN_0000360</t>
  </si>
  <si>
    <t>TR_SYN_0000361</t>
  </si>
  <si>
    <t>TR_SYN_0000362</t>
  </si>
  <si>
    <t>TR_SYN_0000363</t>
  </si>
  <si>
    <t>TR_SYN_0000364</t>
  </si>
  <si>
    <t>TR_SYN_0000365</t>
  </si>
  <si>
    <t>TR_SYN_0000366</t>
  </si>
  <si>
    <t>TR_SYN_0000367</t>
  </si>
  <si>
    <t>TR_SYN_0000368</t>
  </si>
  <si>
    <t>TR_SYN_0000369</t>
  </si>
  <si>
    <t>TR_SYN_0000370</t>
  </si>
  <si>
    <t>TR_SYN_0000371</t>
  </si>
  <si>
    <t>TR_SYN_0000372</t>
  </si>
  <si>
    <t>TR_SYN_0000373</t>
  </si>
  <si>
    <t>TR_SYN_0000374</t>
  </si>
  <si>
    <t>TR_SYN_0000375</t>
  </si>
  <si>
    <t>TR_SYN_0000376</t>
  </si>
  <si>
    <t>TR_SYN_0000377</t>
  </si>
  <si>
    <t>TR_SYN_0000378</t>
  </si>
  <si>
    <t>TR_SYN_0000379</t>
  </si>
  <si>
    <t>TR_SYN_0000380</t>
  </si>
  <si>
    <t>TR_SYN_0000381</t>
  </si>
  <si>
    <t>TR_SYN_0000382</t>
  </si>
  <si>
    <t>TR_SYN_0000383</t>
  </si>
  <si>
    <t>TR_SYN_0000384</t>
  </si>
  <si>
    <t>TR_SYN_0000385</t>
  </si>
  <si>
    <t>TR_SYN_0000386</t>
  </si>
  <si>
    <t>TR_SYN_0000387</t>
  </si>
  <si>
    <t>TR_SYN_0000388</t>
  </si>
  <si>
    <t>TR_SYN_0000389</t>
  </si>
  <si>
    <t>TR_SYN_0000390</t>
  </si>
  <si>
    <t>TR_SYN_0000391</t>
  </si>
  <si>
    <t>TR_SYN_0000392</t>
  </si>
  <si>
    <t>TR_SYN_0000393</t>
  </si>
  <si>
    <t>TR_SYN_0000394</t>
  </si>
  <si>
    <t>TR_SYN_0000395</t>
  </si>
  <si>
    <t>TR_SYN_0000396</t>
  </si>
  <si>
    <t>TR_SYN_0000397</t>
  </si>
  <si>
    <t>TR_SYN_0000398</t>
  </si>
  <si>
    <t>TR_SYN_0000399</t>
  </si>
  <si>
    <t>TR_SYN_0000400</t>
  </si>
  <si>
    <t>TR_SYN_0000401</t>
  </si>
  <si>
    <t>TR_SYN_0000402</t>
  </si>
  <si>
    <t>TR_SYN_0000403</t>
  </si>
  <si>
    <t>TR_SYN_0000404</t>
  </si>
  <si>
    <t>TR_SYN_0000405</t>
  </si>
  <si>
    <t>TR_SYN_0000406</t>
  </si>
  <si>
    <t>TR_SYN_0000407</t>
  </si>
  <si>
    <t>TR_SYN_0000408</t>
  </si>
  <si>
    <t>TR_SYN_0000409</t>
  </si>
  <si>
    <t>TR_SYN_0000410</t>
  </si>
  <si>
    <t>TR_SYN_0000411</t>
  </si>
  <si>
    <t>TR_SYN_0000412</t>
  </si>
  <si>
    <t>TR_SYN_0000413</t>
  </si>
  <si>
    <t>TR_SYN_0000414</t>
  </si>
  <si>
    <t>TR_SYN_0000415</t>
  </si>
  <si>
    <t>TR_SYN_0000416</t>
  </si>
  <si>
    <t>TR_SYN_0000417</t>
  </si>
  <si>
    <t>TR_SYN_0000418</t>
  </si>
  <si>
    <t>TR_SYN_0000419</t>
  </si>
  <si>
    <t>TR_SYN_0000420</t>
  </si>
  <si>
    <t>TR_SYN_0000421</t>
  </si>
  <si>
    <t>TR_SYN_0000422</t>
  </si>
  <si>
    <t>TR_SYN_0000423</t>
  </si>
  <si>
    <t>TR_SYN_0000424</t>
  </si>
  <si>
    <t>TR_SYN_0000425</t>
  </si>
  <si>
    <t>TR_SYN_0000426</t>
  </si>
  <si>
    <t>TR_SYN_0000427</t>
  </si>
  <si>
    <t>TR_SYN_0000428</t>
  </si>
  <si>
    <t>TR_SYN_0000429</t>
  </si>
  <si>
    <t>TR_SYN_0000430</t>
  </si>
  <si>
    <t>TR_SYN_0000431</t>
  </si>
  <si>
    <t>TR_SYN_0000432</t>
  </si>
  <si>
    <t>TR_SYN_0000433</t>
  </si>
  <si>
    <t>TR_SYN_0000434</t>
  </si>
  <si>
    <t>TR_SYN_0000435</t>
  </si>
  <si>
    <t>TR_SYN_0000436</t>
  </si>
  <si>
    <t>TR_SYN_0000437</t>
  </si>
  <si>
    <t>TR_SYN_0000438</t>
  </si>
  <si>
    <t>TR_SYN_0000439</t>
  </si>
  <si>
    <t>TR_SYN_0000440</t>
  </si>
  <si>
    <t>TR_SYN_0000441</t>
  </si>
  <si>
    <t>TR_SYN_0000442</t>
  </si>
  <si>
    <t>TR_SYN_0000443</t>
  </si>
  <si>
    <t>TR_SYN_0000444</t>
  </si>
  <si>
    <t>TR_SYN_0000445</t>
  </si>
  <si>
    <t>TR_SYN_0000446</t>
  </si>
  <si>
    <t>TR_SYN_0000447</t>
  </si>
  <si>
    <t>TR_SYN_0000448</t>
  </si>
  <si>
    <t>TR_SYN_0000449</t>
  </si>
  <si>
    <t>TR_SYN_0000450</t>
  </si>
  <si>
    <t>TR_SYN_0000451</t>
  </si>
  <si>
    <t>TR_SYN_0000452</t>
  </si>
  <si>
    <t>TR_SYN_0000453</t>
  </si>
  <si>
    <t>TR_SYN_0000454</t>
  </si>
  <si>
    <t>TR_SYN_0000455</t>
  </si>
  <si>
    <t>TR_SYN_0000456</t>
  </si>
  <si>
    <t>TR_SYN_0000457</t>
  </si>
  <si>
    <t>TR_SYN_0000458</t>
  </si>
  <si>
    <t>TR_SYN_0000459</t>
  </si>
  <si>
    <t>TR_SYN_0000460</t>
  </si>
  <si>
    <t>TR_SYN_0000461</t>
  </si>
  <si>
    <t>TR_SYN_0000462</t>
  </si>
  <si>
    <t>TR_SYN_0000463</t>
  </si>
  <si>
    <t>TR_SYN_0000464</t>
  </si>
  <si>
    <t>TR_SYN_0000465</t>
  </si>
  <si>
    <t>TR_SYN_0000466</t>
  </si>
  <si>
    <t>TR_SYN_0000467</t>
  </si>
  <si>
    <t>TR_SYN_0000468</t>
  </si>
  <si>
    <t>TR_SYN_0000469</t>
  </si>
  <si>
    <t>TR_SYN_0000470</t>
  </si>
  <si>
    <t>TR_SYN_0000471</t>
  </si>
  <si>
    <t>TR_SYN_0000472</t>
  </si>
  <si>
    <t>TR_SYN_0000473</t>
  </si>
  <si>
    <t>TR_SYN_0000474</t>
  </si>
  <si>
    <t>TR_SYN_0000475</t>
  </si>
  <si>
    <t>TR_SYN_0000476</t>
  </si>
  <si>
    <t>TR_SYN_0000477</t>
  </si>
  <si>
    <t>TR_SYN_0000478</t>
  </si>
  <si>
    <t>TR_SYN_0000479</t>
  </si>
  <si>
    <t>TR_SYN_0000480</t>
  </si>
  <si>
    <t>TR_SYN_0000481</t>
  </si>
  <si>
    <t>TR_SYN_0000482</t>
  </si>
  <si>
    <t>TR_SYN_0000483</t>
  </si>
  <si>
    <t>TR_SYN_0000484</t>
  </si>
  <si>
    <t>TR_SYN_0000485</t>
  </si>
  <si>
    <t>TR_SYN_0000486</t>
  </si>
  <si>
    <t>TR_SYN_0000487</t>
  </si>
  <si>
    <t>TR_SYN_0000488</t>
  </si>
  <si>
    <t>TR_SYN_0000489</t>
  </si>
  <si>
    <t>TR_SYN_0000490</t>
  </si>
  <si>
    <t>TR_SYN_0000491</t>
  </si>
  <si>
    <t>TR_SYN_0000492</t>
  </si>
  <si>
    <t>TR_SYN_0000493</t>
  </si>
  <si>
    <t>TR_SYN_0000494</t>
  </si>
  <si>
    <t>TR_SYN_0000495</t>
  </si>
  <si>
    <t>TR_SYN_0000496</t>
  </si>
  <si>
    <t>TR_SYN_0000497</t>
  </si>
  <si>
    <t>TR_SYN_0000498</t>
  </si>
  <si>
    <t>TR_SYN_0000499</t>
  </si>
  <si>
    <t>TR_SYN_0000500</t>
  </si>
  <si>
    <t>sell_trade_id</t>
  </si>
  <si>
    <t>sell_date</t>
  </si>
  <si>
    <t>sell_price</t>
  </si>
  <si>
    <t>quantity_sold</t>
  </si>
  <si>
    <t>gross_sell_amount</t>
  </si>
  <si>
    <t>gross_buy_amount</t>
  </si>
  <si>
    <t>allocated_buy_fees</t>
  </si>
  <si>
    <t>allocated_sell_fees</t>
  </si>
  <si>
    <t>total_fees_allocated</t>
  </si>
  <si>
    <t>avg_buy_price</t>
  </si>
  <si>
    <t>total_cost_basis</t>
  </si>
  <si>
    <t>realized_profit</t>
  </si>
  <si>
    <t>return_pct</t>
  </si>
  <si>
    <t>win_flag</t>
  </si>
  <si>
    <t>ticker</t>
  </si>
  <si>
    <t>company_name</t>
  </si>
  <si>
    <t>exchange</t>
  </si>
  <si>
    <t>sector</t>
  </si>
  <si>
    <t>currency</t>
  </si>
  <si>
    <t>share_price</t>
  </si>
  <si>
    <t>outstanding_shares</t>
  </si>
  <si>
    <t>market_cap</t>
  </si>
  <si>
    <t>buy_price</t>
  </si>
  <si>
    <t>initial_value</t>
  </si>
  <si>
    <t>current_price</t>
  </si>
  <si>
    <t>current_value</t>
  </si>
  <si>
    <t>INFY</t>
  </si>
  <si>
    <t>Infosys Ltd</t>
  </si>
  <si>
    <t>NSE</t>
  </si>
  <si>
    <t>IT</t>
  </si>
  <si>
    <t>INR</t>
  </si>
  <si>
    <t>TCS</t>
  </si>
  <si>
    <t>Tata Consultancy Services</t>
  </si>
  <si>
    <t>HDFC</t>
  </si>
  <si>
    <t>HDFC Bank</t>
  </si>
  <si>
    <t>Financials</t>
  </si>
  <si>
    <t>RELI</t>
  </si>
  <si>
    <t>Reliance Industries</t>
  </si>
  <si>
    <t>Energy</t>
  </si>
  <si>
    <t>WIPRO</t>
  </si>
  <si>
    <t>Wipro Ltd</t>
  </si>
  <si>
    <t>AAPL</t>
  </si>
  <si>
    <t>Apple Inc</t>
  </si>
  <si>
    <t>NASDAQ</t>
  </si>
  <si>
    <t>Technology</t>
  </si>
  <si>
    <t>USD</t>
  </si>
  <si>
    <t>MSFT</t>
  </si>
  <si>
    <t>Microsoft Corp</t>
  </si>
  <si>
    <t>AMZN</t>
  </si>
  <si>
    <t>Amazon.com Inc</t>
  </si>
  <si>
    <t>Consumer Discretionary</t>
  </si>
  <si>
    <t>GOOGL</t>
  </si>
  <si>
    <t>Alphabet Inc</t>
  </si>
  <si>
    <t>Communication Services</t>
  </si>
  <si>
    <t>TSLA</t>
  </si>
  <si>
    <t>Tesla Inc</t>
  </si>
  <si>
    <t>Automotive</t>
  </si>
  <si>
    <t>sector_id</t>
  </si>
  <si>
    <t>SEC01</t>
  </si>
  <si>
    <t>Infosys</t>
  </si>
  <si>
    <t>HDFCBANK</t>
  </si>
  <si>
    <t>SEC02</t>
  </si>
  <si>
    <t>RELIANCE</t>
  </si>
  <si>
    <t>SEC04</t>
  </si>
  <si>
    <t>Apple Inc.</t>
  </si>
  <si>
    <t>Microsoft Corp.</t>
  </si>
  <si>
    <t>Amazon.com Inc.</t>
  </si>
  <si>
    <t>SEC05</t>
  </si>
  <si>
    <t>PFE</t>
  </si>
  <si>
    <t>Pfizer Inc.</t>
  </si>
  <si>
    <t>SEC03</t>
  </si>
  <si>
    <t>exchange_name</t>
  </si>
  <si>
    <t>country</t>
  </si>
  <si>
    <t>India</t>
  </si>
  <si>
    <t>USA</t>
  </si>
  <si>
    <t>portfolio_name</t>
  </si>
  <si>
    <t>manager</t>
  </si>
  <si>
    <t>Portfolio 1</t>
  </si>
  <si>
    <t>Skyler Wilson</t>
  </si>
  <si>
    <t>Portfolio 2</t>
  </si>
  <si>
    <t>Rowan Garcia</t>
  </si>
  <si>
    <t>Portfolio 3</t>
  </si>
  <si>
    <t>Drew Garcia</t>
  </si>
  <si>
    <t>Portfolio 4</t>
  </si>
  <si>
    <t>Avery Harris</t>
  </si>
  <si>
    <t>Portfolio 5</t>
  </si>
  <si>
    <t>Kai Brown</t>
  </si>
  <si>
    <t>Portfolio 6</t>
  </si>
  <si>
    <t>Kendall Anderson</t>
  </si>
  <si>
    <t>Portfolio 7</t>
  </si>
  <si>
    <t>Kendall Wilson</t>
  </si>
  <si>
    <t>Portfolio 8</t>
  </si>
  <si>
    <t>Elliot Williams</t>
  </si>
  <si>
    <t>Portfolio 9</t>
  </si>
  <si>
    <t>Casey White</t>
  </si>
  <si>
    <t>Portfolio 10</t>
  </si>
  <si>
    <t>Skyler Lee</t>
  </si>
  <si>
    <t>sector_name</t>
  </si>
  <si>
    <t>Information Technology</t>
  </si>
  <si>
    <t>Healthcare</t>
  </si>
  <si>
    <t>trader_name</t>
  </si>
  <si>
    <t>desk</t>
  </si>
  <si>
    <t>Taylor Shah</t>
  </si>
  <si>
    <t>Momentum</t>
  </si>
  <si>
    <t>Drew Williams</t>
  </si>
  <si>
    <t>Alpha</t>
  </si>
  <si>
    <t>Avery Garcia</t>
  </si>
  <si>
    <t>Discretionary</t>
  </si>
  <si>
    <t>Taylor Harris</t>
  </si>
  <si>
    <t>Quant</t>
  </si>
  <si>
    <t>Jordan Clark</t>
  </si>
  <si>
    <t>Reese Patel</t>
  </si>
  <si>
    <t>Alex Lee</t>
  </si>
  <si>
    <t>Morgan Williams</t>
  </si>
  <si>
    <t>Robin Lewis</t>
  </si>
  <si>
    <t>Alex Harris</t>
  </si>
  <si>
    <t>Morgan Harris</t>
  </si>
  <si>
    <t>Reese Williams</t>
  </si>
  <si>
    <t>Rowan Clark</t>
  </si>
  <si>
    <t>Drew Shah</t>
  </si>
  <si>
    <t>Jamie Anderson</t>
  </si>
  <si>
    <t>Hayden Brown</t>
  </si>
  <si>
    <t>Casey Khan</t>
  </si>
  <si>
    <t>Hayden Nguyen</t>
  </si>
  <si>
    <t>Jordan Wilson</t>
  </si>
  <si>
    <t>Taylor Miller</t>
  </si>
  <si>
    <t>Elliot Lewis</t>
  </si>
  <si>
    <t>Drew Patel</t>
  </si>
  <si>
    <t>Rowan Harris</t>
  </si>
  <si>
    <t>Taylor Wilson</t>
  </si>
  <si>
    <t>Jordan Harris</t>
  </si>
  <si>
    <t>Riley Lewis</t>
  </si>
  <si>
    <t>Elliot Clark</t>
  </si>
  <si>
    <t>Morgan Lee</t>
  </si>
  <si>
    <t>Sam Williams</t>
  </si>
  <si>
    <t>Riley Lee</t>
  </si>
  <si>
    <t>Total Market Capitalization</t>
  </si>
  <si>
    <t>Daily Returns</t>
  </si>
  <si>
    <t>Portfolio Return %</t>
  </si>
  <si>
    <t>Portfolio Value</t>
  </si>
  <si>
    <t>Current Portfolio Value</t>
  </si>
  <si>
    <t>KPI 1- MARKET CAPITALIZATION</t>
  </si>
  <si>
    <t>Sum of Total Market Capitalization</t>
  </si>
  <si>
    <t>Row Labels</t>
  </si>
  <si>
    <t>Grand Total</t>
  </si>
  <si>
    <t>KPI-2 AVERAGE TRADING VOLUME</t>
  </si>
  <si>
    <t>Average of volume</t>
  </si>
  <si>
    <t>KPI-3 Volatility</t>
  </si>
  <si>
    <t>StdDev of Daily Returns</t>
  </si>
  <si>
    <t>KPI-4 TOP PERFORMING SECTOR</t>
  </si>
  <si>
    <t>Average of Daily Returns</t>
  </si>
  <si>
    <t>kpi-5_portfolio value</t>
  </si>
  <si>
    <t>Sum of Current Portfolio Value</t>
  </si>
  <si>
    <t>kpi 6_portfolio return</t>
  </si>
  <si>
    <t>Sum of Portfolio Return %</t>
  </si>
  <si>
    <t>kpi 7_dividend yield</t>
  </si>
  <si>
    <t>Sum of dividend_per_share</t>
  </si>
  <si>
    <t>Sum of adjusted_close</t>
  </si>
  <si>
    <t>kpi 9_order execution</t>
  </si>
  <si>
    <t>Count of order_id</t>
  </si>
  <si>
    <t>Count of status</t>
  </si>
  <si>
    <t>kpi 10_win rate</t>
  </si>
  <si>
    <t>Sum of win_flag</t>
  </si>
  <si>
    <t>Count of portfolio_id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</si>
</sst>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2" fillId="0" borderId="0"/>
  </cellStyleXfs>
  <cellXfs count="7">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1" applyFont="1"/>
  </cellXfs>
  <cellStyles count="3">
    <cellStyle name="Normal" xfId="0" builtinId="0"/>
    <cellStyle name="Normal 2" xfId="2" xr:uid="{AFB76CA5-F064-4A45-9882-E3F20C0C5277}"/>
    <cellStyle name="Percent" xfId="1" builtinId="5"/>
  </cellStyles>
  <dxfs count="60">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63" Type="http://schemas.openxmlformats.org/officeDocument/2006/relationships/customXml" Target="../customXml/item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aredStrings" Target="sharedStrings.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1.xml"/><Relationship Id="rId30" Type="http://schemas.openxmlformats.org/officeDocument/2006/relationships/connections" Target="connection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20" Type="http://schemas.openxmlformats.org/officeDocument/2006/relationships/pivotCacheDefinition" Target="pivotCache/pivotCacheDefinition4.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2.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styles" Target="style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TABLES!PivotTable1</c:name>
    <c:fmtId val="0"/>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b="1" i="0" u="none" strike="noStrike" kern="1200" cap="none" baseline="0" dirty="0">
                <a:solidFill>
                  <a:schemeClr val="bg1"/>
                </a:solidFill>
              </a:rPr>
              <a:t>Market Capitalization</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TABLES'!$A$4:$A$14</c:f>
              <c:strCache>
                <c:ptCount val="10"/>
                <c:pt idx="0">
                  <c:v>INFY</c:v>
                </c:pt>
                <c:pt idx="1">
                  <c:v>AAPL</c:v>
                </c:pt>
                <c:pt idx="2">
                  <c:v>AMZN</c:v>
                </c:pt>
                <c:pt idx="3">
                  <c:v>GOOGL</c:v>
                </c:pt>
                <c:pt idx="4">
                  <c:v>HDFC</c:v>
                </c:pt>
                <c:pt idx="5">
                  <c:v>MSFT</c:v>
                </c:pt>
                <c:pt idx="6">
                  <c:v>RELI</c:v>
                </c:pt>
                <c:pt idx="7">
                  <c:v>TCS</c:v>
                </c:pt>
                <c:pt idx="8">
                  <c:v>TSLA</c:v>
                </c:pt>
                <c:pt idx="9">
                  <c:v>WIPRO</c:v>
                </c:pt>
              </c:strCache>
            </c:strRef>
          </c:cat>
          <c:val>
            <c:numRef>
              <c:f>'PIVOT TABLES'!$B$4:$B$14</c:f>
              <c:numCache>
                <c:formatCode>General</c:formatCode>
                <c:ptCount val="10"/>
                <c:pt idx="0">
                  <c:v>47700000</c:v>
                </c:pt>
                <c:pt idx="1">
                  <c:v>2720000</c:v>
                </c:pt>
                <c:pt idx="2">
                  <c:v>1400000</c:v>
                </c:pt>
                <c:pt idx="3">
                  <c:v>3900000</c:v>
                </c:pt>
                <c:pt idx="4">
                  <c:v>36250000</c:v>
                </c:pt>
                <c:pt idx="5">
                  <c:v>28120000</c:v>
                </c:pt>
                <c:pt idx="6">
                  <c:v>166400000</c:v>
                </c:pt>
                <c:pt idx="7">
                  <c:v>115200000</c:v>
                </c:pt>
                <c:pt idx="8">
                  <c:v>6600000</c:v>
                </c:pt>
                <c:pt idx="9">
                  <c:v>8800000</c:v>
                </c:pt>
              </c:numCache>
            </c:numRef>
          </c:val>
          <c:smooth val="0"/>
          <c:extLst>
            <c:ext xmlns:c16="http://schemas.microsoft.com/office/drawing/2014/chart" uri="{C3380CC4-5D6E-409C-BE32-E72D297353CC}">
              <c16:uniqueId val="{00000000-E229-4063-BDF7-C45A4CA6AECD}"/>
            </c:ext>
          </c:extLst>
        </c:ser>
        <c:dLbls>
          <c:dLblPos val="t"/>
          <c:showLegendKey val="0"/>
          <c:showVal val="1"/>
          <c:showCatName val="0"/>
          <c:showSerName val="0"/>
          <c:showPercent val="0"/>
          <c:showBubbleSize val="0"/>
        </c:dLbls>
        <c:marker val="1"/>
        <c:smooth val="0"/>
        <c:axId val="1278215615"/>
        <c:axId val="1278206975"/>
      </c:lineChart>
      <c:catAx>
        <c:axId val="1278215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206975"/>
        <c:crosses val="autoZero"/>
        <c:auto val="1"/>
        <c:lblAlgn val="ctr"/>
        <c:lblOffset val="100"/>
        <c:noMultiLvlLbl val="0"/>
      </c:catAx>
      <c:valAx>
        <c:axId val="1278206975"/>
        <c:scaling>
          <c:orientation val="minMax"/>
        </c:scaling>
        <c:delete val="1"/>
        <c:axPos val="l"/>
        <c:numFmt formatCode="General" sourceLinked="1"/>
        <c:majorTickMark val="none"/>
        <c:minorTickMark val="none"/>
        <c:tickLblPos val="nextTo"/>
        <c:crossAx val="127821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Average Daily Trading Volume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TABLES'!$E$4:$E$12</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'PIVOT TABLES'!$F$4:$F$12</c:f>
              <c:numCache>
                <c:formatCode>General</c:formatCode>
                <c:ptCount val="8"/>
                <c:pt idx="0">
                  <c:v>25383.449612403099</c:v>
                </c:pt>
                <c:pt idx="1">
                  <c:v>24705.674418604653</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01-4E2F-4FEE-92BD-A609D4456D92}"/>
            </c:ext>
          </c:extLst>
        </c:ser>
        <c:dLbls>
          <c:dLblPos val="inEnd"/>
          <c:showLegendKey val="0"/>
          <c:showVal val="1"/>
          <c:showCatName val="0"/>
          <c:showSerName val="0"/>
          <c:showPercent val="0"/>
          <c:showBubbleSize val="0"/>
        </c:dLbls>
        <c:gapWidth val="150"/>
        <c:overlap val="100"/>
        <c:axId val="551006207"/>
        <c:axId val="649192831"/>
      </c:barChart>
      <c:catAx>
        <c:axId val="5510062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192831"/>
        <c:crosses val="autoZero"/>
        <c:auto val="1"/>
        <c:lblAlgn val="ctr"/>
        <c:lblOffset val="100"/>
        <c:noMultiLvlLbl val="0"/>
      </c:catAx>
      <c:valAx>
        <c:axId val="649192831"/>
        <c:scaling>
          <c:orientation val="minMax"/>
        </c:scaling>
        <c:delete val="1"/>
        <c:axPos val="b"/>
        <c:numFmt formatCode="General" sourceLinked="1"/>
        <c:majorTickMark val="none"/>
        <c:minorTickMark val="none"/>
        <c:tickLblPos val="nextTo"/>
        <c:crossAx val="5510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i="0" u="none" strike="noStrike" kern="1200" cap="none" baseline="0" dirty="0">
                <a:solidFill>
                  <a:schemeClr val="bg1"/>
                </a:solidFill>
              </a:rPr>
              <a:t>Volatility</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TABLES'!$I$3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TABLES'!$H$4:$H$12</c:f>
              <c:strCache>
                <c:ptCount val="8"/>
                <c:pt idx="0">
                  <c:v>AAPL</c:v>
                </c:pt>
                <c:pt idx="1">
                  <c:v>AMZN</c:v>
                </c:pt>
                <c:pt idx="2">
                  <c:v>HDFCBANK</c:v>
                </c:pt>
                <c:pt idx="3">
                  <c:v>INFY</c:v>
                </c:pt>
                <c:pt idx="4">
                  <c:v>MSFT</c:v>
                </c:pt>
                <c:pt idx="5">
                  <c:v>PFE</c:v>
                </c:pt>
                <c:pt idx="6">
                  <c:v>RELIANCE</c:v>
                </c:pt>
                <c:pt idx="7">
                  <c:v>TCS</c:v>
                </c:pt>
              </c:strCache>
            </c:strRef>
          </c:cat>
          <c:val>
            <c:numRef>
              <c:f>'PIVOT TABLES'!$I$4:$I$12</c:f>
              <c:numCache>
                <c:formatCode>General</c:formatCode>
                <c:ptCount val="8"/>
                <c:pt idx="0">
                  <c:v>10.431858289938518</c:v>
                </c:pt>
                <c:pt idx="1">
                  <c:v>53.868202993171437</c:v>
                </c:pt>
                <c:pt idx="2">
                  <c:v>186.89942237163737</c:v>
                </c:pt>
                <c:pt idx="3">
                  <c:v>77.665102545582556</c:v>
                </c:pt>
                <c:pt idx="4">
                  <c:v>20.618108446364882</c:v>
                </c:pt>
                <c:pt idx="5">
                  <c:v>483.08718504175346</c:v>
                </c:pt>
                <c:pt idx="6">
                  <c:v>138.57869791981895</c:v>
                </c:pt>
                <c:pt idx="7">
                  <c:v>118.62242487432215</c:v>
                </c:pt>
              </c:numCache>
            </c:numRef>
          </c:val>
          <c:smooth val="0"/>
          <c:extLst>
            <c:ext xmlns:c16="http://schemas.microsoft.com/office/drawing/2014/chart" uri="{C3380CC4-5D6E-409C-BE32-E72D297353CC}">
              <c16:uniqueId val="{00000001-110A-4AFA-8C61-B3712796CAB6}"/>
            </c:ext>
          </c:extLst>
        </c:ser>
        <c:dLbls>
          <c:dLblPos val="t"/>
          <c:showLegendKey val="0"/>
          <c:showVal val="1"/>
          <c:showCatName val="0"/>
          <c:showSerName val="0"/>
          <c:showPercent val="0"/>
          <c:showBubbleSize val="0"/>
        </c:dLbls>
        <c:marker val="1"/>
        <c:smooth val="0"/>
        <c:axId val="551822255"/>
        <c:axId val="551821775"/>
      </c:lineChart>
      <c:catAx>
        <c:axId val="55182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821775"/>
        <c:crosses val="autoZero"/>
        <c:auto val="1"/>
        <c:lblAlgn val="ctr"/>
        <c:lblOffset val="100"/>
        <c:noMultiLvlLbl val="0"/>
      </c:catAx>
      <c:valAx>
        <c:axId val="551821775"/>
        <c:scaling>
          <c:orientation val="minMax"/>
        </c:scaling>
        <c:delete val="1"/>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55182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Top Performing Sector</a:t>
            </a:r>
            <a:endParaRPr lang="en-US"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3C-4071-B0BD-0630A00FFD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3C-4071-B0BD-0630A00FFD9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73C-4071-B0BD-0630A00FFD9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73C-4071-B0BD-0630A00FFD9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73C-4071-B0BD-0630A00FFD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TABLES'!$K$4:$K$9</c:f>
              <c:strCache>
                <c:ptCount val="5"/>
                <c:pt idx="0">
                  <c:v>Consumer Discretionary</c:v>
                </c:pt>
                <c:pt idx="1">
                  <c:v>Energy</c:v>
                </c:pt>
                <c:pt idx="2">
                  <c:v>Financials</c:v>
                </c:pt>
                <c:pt idx="3">
                  <c:v>Healthcare</c:v>
                </c:pt>
                <c:pt idx="4">
                  <c:v>Information Technology</c:v>
                </c:pt>
              </c:strCache>
            </c:strRef>
          </c:cat>
          <c:val>
            <c:numRef>
              <c:f>'PIVOT TABLES'!$L$4:$L$9</c:f>
              <c:numCache>
                <c:formatCode>General</c:formatCode>
                <c:ptCount val="5"/>
                <c:pt idx="0">
                  <c:v>564.45779069767445</c:v>
                </c:pt>
                <c:pt idx="1">
                  <c:v>271.31103359173142</c:v>
                </c:pt>
                <c:pt idx="2">
                  <c:v>2141.7729715762275</c:v>
                </c:pt>
                <c:pt idx="3">
                  <c:v>584.5168798449613</c:v>
                </c:pt>
                <c:pt idx="4">
                  <c:v>579.17919896640819</c:v>
                </c:pt>
              </c:numCache>
            </c:numRef>
          </c:val>
          <c:extLst>
            <c:ext xmlns:c16="http://schemas.microsoft.com/office/drawing/2014/chart" uri="{C3380CC4-5D6E-409C-BE32-E72D297353CC}">
              <c16:uniqueId val="{0000000B-A0E9-4154-8681-9F4EB48ECC2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Value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TABLES'!$O$3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TABLES'!$N$4:$N$14</c:f>
              <c:strCache>
                <c:ptCount val="10"/>
                <c:pt idx="0">
                  <c:v>PF000001</c:v>
                </c:pt>
                <c:pt idx="1">
                  <c:v>PF000002</c:v>
                </c:pt>
                <c:pt idx="2">
                  <c:v>PF000003</c:v>
                </c:pt>
                <c:pt idx="3">
                  <c:v>PF000004</c:v>
                </c:pt>
                <c:pt idx="4">
                  <c:v>PF000005</c:v>
                </c:pt>
                <c:pt idx="5">
                  <c:v>PF000006</c:v>
                </c:pt>
                <c:pt idx="6">
                  <c:v>PF000007</c:v>
                </c:pt>
                <c:pt idx="7">
                  <c:v>PF000008</c:v>
                </c:pt>
                <c:pt idx="8">
                  <c:v>PF000009</c:v>
                </c:pt>
                <c:pt idx="9">
                  <c:v>PF000010</c:v>
                </c:pt>
              </c:strCache>
            </c:strRef>
          </c:cat>
          <c:val>
            <c:numRef>
              <c:f>'PIVOT TABLES'!$O$4:$O$14</c:f>
              <c:numCache>
                <c:formatCode>General</c:formatCode>
                <c:ptCount val="10"/>
                <c:pt idx="0">
                  <c:v>23257578.789999992</c:v>
                </c:pt>
                <c:pt idx="1">
                  <c:v>22641857.09</c:v>
                </c:pt>
                <c:pt idx="2">
                  <c:v>20444424.829999998</c:v>
                </c:pt>
                <c:pt idx="3">
                  <c:v>17656168.149999999</c:v>
                </c:pt>
                <c:pt idx="4">
                  <c:v>25943894.91</c:v>
                </c:pt>
                <c:pt idx="5">
                  <c:v>27238895.680000003</c:v>
                </c:pt>
                <c:pt idx="6">
                  <c:v>21903794.020000007</c:v>
                </c:pt>
                <c:pt idx="7">
                  <c:v>20209073.989999998</c:v>
                </c:pt>
                <c:pt idx="8">
                  <c:v>18238678.859999999</c:v>
                </c:pt>
                <c:pt idx="9">
                  <c:v>23053746.75999999</c:v>
                </c:pt>
              </c:numCache>
            </c:numRef>
          </c:val>
          <c:extLst>
            <c:ext xmlns:c16="http://schemas.microsoft.com/office/drawing/2014/chart" uri="{C3380CC4-5D6E-409C-BE32-E72D297353CC}">
              <c16:uniqueId val="{00000001-A19A-4B2F-9C7D-08FF48D49649}"/>
            </c:ext>
          </c:extLst>
        </c:ser>
        <c:dLbls>
          <c:dLblPos val="ctr"/>
          <c:showLegendKey val="0"/>
          <c:showVal val="1"/>
          <c:showCatName val="0"/>
          <c:showSerName val="0"/>
          <c:showPercent val="0"/>
          <c:showBubbleSize val="0"/>
        </c:dLbls>
        <c:gapWidth val="150"/>
        <c:overlap val="100"/>
        <c:axId val="161023744"/>
        <c:axId val="161023264"/>
      </c:barChart>
      <c:catAx>
        <c:axId val="161023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23264"/>
        <c:crosses val="autoZero"/>
        <c:auto val="1"/>
        <c:lblAlgn val="ctr"/>
        <c:lblOffset val="100"/>
        <c:noMultiLvlLbl val="0"/>
      </c:catAx>
      <c:valAx>
        <c:axId val="161023264"/>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6102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Return % </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TABLES'!$R$3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TABLES'!$Q$4:$Q$14</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TABLES'!$R$4:$R$14</c:f>
              <c:numCache>
                <c:formatCode>0.00%</c:formatCode>
                <c:ptCount val="10"/>
                <c:pt idx="0">
                  <c:v>7.3779778484284894E-2</c:v>
                </c:pt>
                <c:pt idx="1">
                  <c:v>5.2166921917129641E-2</c:v>
                </c:pt>
                <c:pt idx="2">
                  <c:v>0.17214557053900509</c:v>
                </c:pt>
                <c:pt idx="3">
                  <c:v>3.8886526081602542E-2</c:v>
                </c:pt>
                <c:pt idx="4">
                  <c:v>0.10120435661846823</c:v>
                </c:pt>
                <c:pt idx="5">
                  <c:v>0.17072200506307519</c:v>
                </c:pt>
                <c:pt idx="6">
                  <c:v>0.17041234891798795</c:v>
                </c:pt>
                <c:pt idx="7">
                  <c:v>9.6948188275151212E-2</c:v>
                </c:pt>
                <c:pt idx="8">
                  <c:v>8.590037856777677E-2</c:v>
                </c:pt>
                <c:pt idx="9">
                  <c:v>3.7833925535518294E-2</c:v>
                </c:pt>
              </c:numCache>
            </c:numRef>
          </c:val>
          <c:extLst>
            <c:ext xmlns:c16="http://schemas.microsoft.com/office/drawing/2014/chart" uri="{C3380CC4-5D6E-409C-BE32-E72D297353CC}">
              <c16:uniqueId val="{00000000-9272-4586-ADC5-86C409DA30B6}"/>
            </c:ext>
          </c:extLst>
        </c:ser>
        <c:dLbls>
          <c:showLegendKey val="0"/>
          <c:showVal val="1"/>
          <c:showCatName val="0"/>
          <c:showSerName val="0"/>
          <c:showPercent val="0"/>
          <c:showBubbleSize val="0"/>
        </c:dLbls>
        <c:axId val="706739215"/>
        <c:axId val="719392303"/>
      </c:areaChart>
      <c:catAx>
        <c:axId val="7067392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392303"/>
        <c:crosses val="autoZero"/>
        <c:auto val="1"/>
        <c:lblAlgn val="ctr"/>
        <c:lblOffset val="100"/>
        <c:noMultiLvlLbl val="0"/>
      </c:catAx>
      <c:valAx>
        <c:axId val="71939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739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TABLES!PivotTable1</c:name>
    <c:fmtId val="6"/>
  </c:pivotSource>
  <c:chart>
    <c:title>
      <c:tx>
        <c:rich>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r>
              <a:rPr lang="en-US" sz="1600" b="1" i="0" u="none" strike="noStrike" kern="1200" cap="none" baseline="0" dirty="0">
                <a:solidFill>
                  <a:schemeClr val="bg1"/>
                </a:solidFill>
              </a:rPr>
              <a:t>Market Capitalization</a:t>
            </a:r>
            <a:endParaRPr lang="en-US" sz="1600">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cap="none" baseline="0">
              <a:solidFill>
                <a:schemeClr val="bg1"/>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TABLES'!$A$4:$A$14</c:f>
              <c:strCache>
                <c:ptCount val="10"/>
                <c:pt idx="0">
                  <c:v>INFY</c:v>
                </c:pt>
                <c:pt idx="1">
                  <c:v>AAPL</c:v>
                </c:pt>
                <c:pt idx="2">
                  <c:v>AMZN</c:v>
                </c:pt>
                <c:pt idx="3">
                  <c:v>GOOGL</c:v>
                </c:pt>
                <c:pt idx="4">
                  <c:v>HDFC</c:v>
                </c:pt>
                <c:pt idx="5">
                  <c:v>MSFT</c:v>
                </c:pt>
                <c:pt idx="6">
                  <c:v>RELI</c:v>
                </c:pt>
                <c:pt idx="7">
                  <c:v>TCS</c:v>
                </c:pt>
                <c:pt idx="8">
                  <c:v>TSLA</c:v>
                </c:pt>
                <c:pt idx="9">
                  <c:v>WIPRO</c:v>
                </c:pt>
              </c:strCache>
            </c:strRef>
          </c:cat>
          <c:val>
            <c:numRef>
              <c:f>'PIVOT TABLES'!$B$4:$B$14</c:f>
              <c:numCache>
                <c:formatCode>General</c:formatCode>
                <c:ptCount val="10"/>
                <c:pt idx="0">
                  <c:v>47700000</c:v>
                </c:pt>
                <c:pt idx="1">
                  <c:v>2720000</c:v>
                </c:pt>
                <c:pt idx="2">
                  <c:v>1400000</c:v>
                </c:pt>
                <c:pt idx="3">
                  <c:v>3900000</c:v>
                </c:pt>
                <c:pt idx="4">
                  <c:v>36250000</c:v>
                </c:pt>
                <c:pt idx="5">
                  <c:v>28120000</c:v>
                </c:pt>
                <c:pt idx="6">
                  <c:v>166400000</c:v>
                </c:pt>
                <c:pt idx="7">
                  <c:v>115200000</c:v>
                </c:pt>
                <c:pt idx="8">
                  <c:v>6600000</c:v>
                </c:pt>
                <c:pt idx="9">
                  <c:v>8800000</c:v>
                </c:pt>
              </c:numCache>
            </c:numRef>
          </c:val>
          <c:smooth val="0"/>
          <c:extLst>
            <c:ext xmlns:c16="http://schemas.microsoft.com/office/drawing/2014/chart" uri="{C3380CC4-5D6E-409C-BE32-E72D297353CC}">
              <c16:uniqueId val="{00000000-AE8E-4C0B-9C4A-ACCF9D8F6AFC}"/>
            </c:ext>
          </c:extLst>
        </c:ser>
        <c:dLbls>
          <c:dLblPos val="t"/>
          <c:showLegendKey val="0"/>
          <c:showVal val="1"/>
          <c:showCatName val="0"/>
          <c:showSerName val="0"/>
          <c:showPercent val="0"/>
          <c:showBubbleSize val="0"/>
        </c:dLbls>
        <c:marker val="1"/>
        <c:smooth val="0"/>
        <c:axId val="1278215615"/>
        <c:axId val="1278206975"/>
      </c:lineChart>
      <c:catAx>
        <c:axId val="12782156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78206975"/>
        <c:crosses val="autoZero"/>
        <c:auto val="1"/>
        <c:lblAlgn val="ctr"/>
        <c:lblOffset val="100"/>
        <c:noMultiLvlLbl val="0"/>
      </c:catAx>
      <c:valAx>
        <c:axId val="1278206975"/>
        <c:scaling>
          <c:orientation val="minMax"/>
        </c:scaling>
        <c:delete val="1"/>
        <c:axPos val="l"/>
        <c:numFmt formatCode="General" sourceLinked="1"/>
        <c:majorTickMark val="none"/>
        <c:minorTickMark val="none"/>
        <c:tickLblPos val="nextTo"/>
        <c:crossAx val="1278215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Top Performing Sector</a:t>
            </a:r>
            <a:endParaRPr lang="en-US" sz="16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TABLES'!$L$3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82D-423C-8B28-C18558BD713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82D-423C-8B28-C18558BD713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82D-423C-8B28-C18558BD713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82D-423C-8B28-C18558BD713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82D-423C-8B28-C18558BD713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TABLES'!$K$4:$K$9</c:f>
              <c:strCache>
                <c:ptCount val="5"/>
                <c:pt idx="0">
                  <c:v>Consumer Discretionary</c:v>
                </c:pt>
                <c:pt idx="1">
                  <c:v>Energy</c:v>
                </c:pt>
                <c:pt idx="2">
                  <c:v>Financials</c:v>
                </c:pt>
                <c:pt idx="3">
                  <c:v>Healthcare</c:v>
                </c:pt>
                <c:pt idx="4">
                  <c:v>Information Technology</c:v>
                </c:pt>
              </c:strCache>
            </c:strRef>
          </c:cat>
          <c:val>
            <c:numRef>
              <c:f>'PIVOT TABLES'!$L$4:$L$9</c:f>
              <c:numCache>
                <c:formatCode>General</c:formatCode>
                <c:ptCount val="5"/>
                <c:pt idx="0">
                  <c:v>564.45779069767445</c:v>
                </c:pt>
                <c:pt idx="1">
                  <c:v>271.31103359173142</c:v>
                </c:pt>
                <c:pt idx="2">
                  <c:v>2141.7729715762275</c:v>
                </c:pt>
                <c:pt idx="3">
                  <c:v>584.5168798449613</c:v>
                </c:pt>
                <c:pt idx="4">
                  <c:v>579.17919896640819</c:v>
                </c:pt>
              </c:numCache>
            </c:numRef>
          </c:val>
          <c:extLst>
            <c:ext xmlns:c16="http://schemas.microsoft.com/office/drawing/2014/chart" uri="{C3380CC4-5D6E-409C-BE32-E72D297353CC}">
              <c16:uniqueId val="{0000000C-7AFA-488E-AB6C-2A7C6287CC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Return % </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TABLES'!$R$3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TABLES'!$Q$4:$Q$14</c:f>
              <c:strCache>
                <c:ptCount val="10"/>
                <c:pt idx="0">
                  <c:v>Alphabet Inc</c:v>
                </c:pt>
                <c:pt idx="1">
                  <c:v>Amazon.com Inc</c:v>
                </c:pt>
                <c:pt idx="2">
                  <c:v>Apple Inc</c:v>
                </c:pt>
                <c:pt idx="3">
                  <c:v>HDFC Bank</c:v>
                </c:pt>
                <c:pt idx="4">
                  <c:v>Infosys Ltd</c:v>
                </c:pt>
                <c:pt idx="5">
                  <c:v>Microsoft Corp</c:v>
                </c:pt>
                <c:pt idx="6">
                  <c:v>Reliance Industries</c:v>
                </c:pt>
                <c:pt idx="7">
                  <c:v>Tata Consultancy Services</c:v>
                </c:pt>
                <c:pt idx="8">
                  <c:v>Tesla Inc</c:v>
                </c:pt>
                <c:pt idx="9">
                  <c:v>Wipro Ltd</c:v>
                </c:pt>
              </c:strCache>
            </c:strRef>
          </c:cat>
          <c:val>
            <c:numRef>
              <c:f>'PIVOT TABLES'!$R$4:$R$14</c:f>
              <c:numCache>
                <c:formatCode>0.00%</c:formatCode>
                <c:ptCount val="10"/>
                <c:pt idx="0">
                  <c:v>7.3779778484284894E-2</c:v>
                </c:pt>
                <c:pt idx="1">
                  <c:v>5.2166921917129641E-2</c:v>
                </c:pt>
                <c:pt idx="2">
                  <c:v>0.17214557053900509</c:v>
                </c:pt>
                <c:pt idx="3">
                  <c:v>3.8886526081602542E-2</c:v>
                </c:pt>
                <c:pt idx="4">
                  <c:v>0.10120435661846823</c:v>
                </c:pt>
                <c:pt idx="5">
                  <c:v>0.17072200506307519</c:v>
                </c:pt>
                <c:pt idx="6">
                  <c:v>0.17041234891798795</c:v>
                </c:pt>
                <c:pt idx="7">
                  <c:v>9.6948188275151212E-2</c:v>
                </c:pt>
                <c:pt idx="8">
                  <c:v>8.590037856777677E-2</c:v>
                </c:pt>
                <c:pt idx="9">
                  <c:v>3.7833925535518294E-2</c:v>
                </c:pt>
              </c:numCache>
            </c:numRef>
          </c:val>
          <c:extLst>
            <c:ext xmlns:c16="http://schemas.microsoft.com/office/drawing/2014/chart" uri="{C3380CC4-5D6E-409C-BE32-E72D297353CC}">
              <c16:uniqueId val="{00000000-0DD4-4122-B741-BDADCE8718F3}"/>
            </c:ext>
          </c:extLst>
        </c:ser>
        <c:dLbls>
          <c:showLegendKey val="0"/>
          <c:showVal val="1"/>
          <c:showCatName val="0"/>
          <c:showSerName val="0"/>
          <c:showPercent val="0"/>
          <c:showBubbleSize val="0"/>
        </c:dLbls>
        <c:axId val="706739215"/>
        <c:axId val="719392303"/>
      </c:areaChart>
      <c:catAx>
        <c:axId val="706739215"/>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9392303"/>
        <c:crosses val="autoZero"/>
        <c:auto val="1"/>
        <c:lblAlgn val="ctr"/>
        <c:lblOffset val="100"/>
        <c:noMultiLvlLbl val="0"/>
      </c:catAx>
      <c:valAx>
        <c:axId val="71939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06739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Average Daily Trading Volume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TABLES'!$F$3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TABLES'!$E$4:$E$12</c:f>
              <c:strCache>
                <c:ptCount val="8"/>
                <c:pt idx="0">
                  <c:v>Amazon.com Inc.</c:v>
                </c:pt>
                <c:pt idx="1">
                  <c:v>Apple Inc.</c:v>
                </c:pt>
                <c:pt idx="2">
                  <c:v>HDFC Bank</c:v>
                </c:pt>
                <c:pt idx="3">
                  <c:v>Infosys</c:v>
                </c:pt>
                <c:pt idx="4">
                  <c:v>Microsoft Corp.</c:v>
                </c:pt>
                <c:pt idx="5">
                  <c:v>Pfizer Inc.</c:v>
                </c:pt>
                <c:pt idx="6">
                  <c:v>Reliance Industries</c:v>
                </c:pt>
                <c:pt idx="7">
                  <c:v>Tata Consultancy Services</c:v>
                </c:pt>
              </c:strCache>
            </c:strRef>
          </c:cat>
          <c:val>
            <c:numRef>
              <c:f>'PIVOT TABLES'!$F$4:$F$12</c:f>
              <c:numCache>
                <c:formatCode>General</c:formatCode>
                <c:ptCount val="8"/>
                <c:pt idx="0">
                  <c:v>25383.449612403099</c:v>
                </c:pt>
                <c:pt idx="1">
                  <c:v>24705.674418604653</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02-C7DA-4DA0-A865-DBF14606CC6D}"/>
            </c:ext>
          </c:extLst>
        </c:ser>
        <c:dLbls>
          <c:dLblPos val="inEnd"/>
          <c:showLegendKey val="0"/>
          <c:showVal val="1"/>
          <c:showCatName val="0"/>
          <c:showSerName val="0"/>
          <c:showPercent val="0"/>
          <c:showBubbleSize val="0"/>
        </c:dLbls>
        <c:gapWidth val="150"/>
        <c:overlap val="100"/>
        <c:axId val="551006207"/>
        <c:axId val="649192831"/>
      </c:barChart>
      <c:catAx>
        <c:axId val="55100620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9192831"/>
        <c:crosses val="autoZero"/>
        <c:auto val="1"/>
        <c:lblAlgn val="ctr"/>
        <c:lblOffset val="100"/>
        <c:noMultiLvlLbl val="0"/>
      </c:catAx>
      <c:valAx>
        <c:axId val="649192831"/>
        <c:scaling>
          <c:orientation val="minMax"/>
        </c:scaling>
        <c:delete val="1"/>
        <c:axPos val="b"/>
        <c:numFmt formatCode="General" sourceLinked="1"/>
        <c:majorTickMark val="none"/>
        <c:minorTickMark val="none"/>
        <c:tickLblPos val="nextTo"/>
        <c:crossAx val="55100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TABLES!PivotTable5</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dirty="0">
                <a:solidFill>
                  <a:sysClr val="window" lastClr="FFFFFF">
                    <a:lumMod val="95000"/>
                  </a:sysClr>
                </a:solidFill>
                <a:effectLst>
                  <a:outerShdw blurRad="50800" dist="38100" dir="5400000" algn="t" rotWithShape="0">
                    <a:prstClr val="black">
                      <a:alpha val="40000"/>
                    </a:prstClr>
                  </a:outerShdw>
                </a:effectLst>
              </a:rPr>
              <a:t>Portfolio Value</a:t>
            </a:r>
            <a:endParaRPr lang="en-US" sz="18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TABLES'!$O$3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TABLES'!$N$4:$N$14</c:f>
              <c:strCache>
                <c:ptCount val="10"/>
                <c:pt idx="0">
                  <c:v>PF000001</c:v>
                </c:pt>
                <c:pt idx="1">
                  <c:v>PF000002</c:v>
                </c:pt>
                <c:pt idx="2">
                  <c:v>PF000003</c:v>
                </c:pt>
                <c:pt idx="3">
                  <c:v>PF000004</c:v>
                </c:pt>
                <c:pt idx="4">
                  <c:v>PF000005</c:v>
                </c:pt>
                <c:pt idx="5">
                  <c:v>PF000006</c:v>
                </c:pt>
                <c:pt idx="6">
                  <c:v>PF000007</c:v>
                </c:pt>
                <c:pt idx="7">
                  <c:v>PF000008</c:v>
                </c:pt>
                <c:pt idx="8">
                  <c:v>PF000009</c:v>
                </c:pt>
                <c:pt idx="9">
                  <c:v>PF000010</c:v>
                </c:pt>
              </c:strCache>
            </c:strRef>
          </c:cat>
          <c:val>
            <c:numRef>
              <c:f>'PIVOT TABLES'!$O$4:$O$14</c:f>
              <c:numCache>
                <c:formatCode>General</c:formatCode>
                <c:ptCount val="10"/>
                <c:pt idx="0">
                  <c:v>23257578.789999992</c:v>
                </c:pt>
                <c:pt idx="1">
                  <c:v>22641857.09</c:v>
                </c:pt>
                <c:pt idx="2">
                  <c:v>20444424.829999998</c:v>
                </c:pt>
                <c:pt idx="3">
                  <c:v>17656168.149999999</c:v>
                </c:pt>
                <c:pt idx="4">
                  <c:v>25943894.91</c:v>
                </c:pt>
                <c:pt idx="5">
                  <c:v>27238895.680000003</c:v>
                </c:pt>
                <c:pt idx="6">
                  <c:v>21903794.020000007</c:v>
                </c:pt>
                <c:pt idx="7">
                  <c:v>20209073.989999998</c:v>
                </c:pt>
                <c:pt idx="8">
                  <c:v>18238678.859999999</c:v>
                </c:pt>
                <c:pt idx="9">
                  <c:v>23053746.75999999</c:v>
                </c:pt>
              </c:numCache>
            </c:numRef>
          </c:val>
          <c:extLst>
            <c:ext xmlns:c16="http://schemas.microsoft.com/office/drawing/2014/chart" uri="{C3380CC4-5D6E-409C-BE32-E72D297353CC}">
              <c16:uniqueId val="{00000002-58B1-4772-9051-E6393158E541}"/>
            </c:ext>
          </c:extLst>
        </c:ser>
        <c:dLbls>
          <c:dLblPos val="ctr"/>
          <c:showLegendKey val="0"/>
          <c:showVal val="1"/>
          <c:showCatName val="0"/>
          <c:showSerName val="0"/>
          <c:showPercent val="0"/>
          <c:showBubbleSize val="0"/>
        </c:dLbls>
        <c:gapWidth val="150"/>
        <c:overlap val="100"/>
        <c:axId val="161023744"/>
        <c:axId val="161023264"/>
      </c:barChart>
      <c:catAx>
        <c:axId val="1610237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023264"/>
        <c:crosses val="autoZero"/>
        <c:auto val="1"/>
        <c:lblAlgn val="ctr"/>
        <c:lblOffset val="100"/>
        <c:noMultiLvlLbl val="0"/>
      </c:catAx>
      <c:valAx>
        <c:axId val="161023264"/>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61023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EXCEL.xlsx]PIVOT TABLES!PivotTable3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i="0" u="none" strike="noStrike" kern="1200" cap="none" baseline="0" dirty="0">
                <a:solidFill>
                  <a:schemeClr val="bg1"/>
                </a:solidFill>
              </a:rPr>
              <a:t>Volatility</a:t>
            </a:r>
            <a:endParaRPr lang="en-US" sz="2000">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2"/>
            </a:solidFill>
            <a:miter lim="800000"/>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TABLES'!$I$3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TABLES'!$H$4:$H$12</c:f>
              <c:strCache>
                <c:ptCount val="8"/>
                <c:pt idx="0">
                  <c:v>AAPL</c:v>
                </c:pt>
                <c:pt idx="1">
                  <c:v>AMZN</c:v>
                </c:pt>
                <c:pt idx="2">
                  <c:v>HDFCBANK</c:v>
                </c:pt>
                <c:pt idx="3">
                  <c:v>INFY</c:v>
                </c:pt>
                <c:pt idx="4">
                  <c:v>MSFT</c:v>
                </c:pt>
                <c:pt idx="5">
                  <c:v>PFE</c:v>
                </c:pt>
                <c:pt idx="6">
                  <c:v>RELIANCE</c:v>
                </c:pt>
                <c:pt idx="7">
                  <c:v>TCS</c:v>
                </c:pt>
              </c:strCache>
            </c:strRef>
          </c:cat>
          <c:val>
            <c:numRef>
              <c:f>'PIVOT TABLES'!$I$4:$I$12</c:f>
              <c:numCache>
                <c:formatCode>General</c:formatCode>
                <c:ptCount val="8"/>
                <c:pt idx="0">
                  <c:v>10.431858289938518</c:v>
                </c:pt>
                <c:pt idx="1">
                  <c:v>53.868202993171437</c:v>
                </c:pt>
                <c:pt idx="2">
                  <c:v>186.89942237163737</c:v>
                </c:pt>
                <c:pt idx="3">
                  <c:v>77.665102545582556</c:v>
                </c:pt>
                <c:pt idx="4">
                  <c:v>20.618108446364882</c:v>
                </c:pt>
                <c:pt idx="5">
                  <c:v>483.08718504175346</c:v>
                </c:pt>
                <c:pt idx="6">
                  <c:v>138.57869791981895</c:v>
                </c:pt>
                <c:pt idx="7">
                  <c:v>118.62242487432215</c:v>
                </c:pt>
              </c:numCache>
            </c:numRef>
          </c:val>
          <c:smooth val="0"/>
          <c:extLst>
            <c:ext xmlns:c16="http://schemas.microsoft.com/office/drawing/2014/chart" uri="{C3380CC4-5D6E-409C-BE32-E72D297353CC}">
              <c16:uniqueId val="{00000002-FB59-440F-ACDC-E9D4F1760CF3}"/>
            </c:ext>
          </c:extLst>
        </c:ser>
        <c:dLbls>
          <c:dLblPos val="t"/>
          <c:showLegendKey val="0"/>
          <c:showVal val="1"/>
          <c:showCatName val="0"/>
          <c:showSerName val="0"/>
          <c:showPercent val="0"/>
          <c:showBubbleSize val="0"/>
        </c:dLbls>
        <c:marker val="1"/>
        <c:smooth val="0"/>
        <c:axId val="551822255"/>
        <c:axId val="551821775"/>
      </c:lineChart>
      <c:catAx>
        <c:axId val="55182225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821775"/>
        <c:crosses val="autoZero"/>
        <c:auto val="1"/>
        <c:lblAlgn val="ctr"/>
        <c:lblOffset val="100"/>
        <c:noMultiLvlLbl val="0"/>
      </c:catAx>
      <c:valAx>
        <c:axId val="5518217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5182225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2.png"/><Relationship Id="rId7" Type="http://schemas.openxmlformats.org/officeDocument/2006/relationships/chart" Target="../charts/chart10.xml"/><Relationship Id="rId2" Type="http://schemas.openxmlformats.org/officeDocument/2006/relationships/hyperlink" Target="https://www.moneycontrol.com/stocksmarketsindia/" TargetMode="External"/><Relationship Id="rId1" Type="http://schemas.openxmlformats.org/officeDocument/2006/relationships/image" Target="../media/image1.jpe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99060</xdr:rowOff>
    </xdr:from>
    <xdr:to>
      <xdr:col>4</xdr:col>
      <xdr:colOff>396240</xdr:colOff>
      <xdr:row>31</xdr:row>
      <xdr:rowOff>99060</xdr:rowOff>
    </xdr:to>
    <xdr:graphicFrame macro="">
      <xdr:nvGraphicFramePr>
        <xdr:cNvPr id="2" name="Chart 1">
          <a:extLst>
            <a:ext uri="{FF2B5EF4-FFF2-40B4-BE49-F238E27FC236}">
              <a16:creationId xmlns:a16="http://schemas.microsoft.com/office/drawing/2014/main" id="{B61273E0-4458-638F-0B9C-56EC6D3C5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941297</xdr:colOff>
      <xdr:row>16</xdr:row>
      <xdr:rowOff>124384</xdr:rowOff>
    </xdr:from>
    <xdr:to>
      <xdr:col>9</xdr:col>
      <xdr:colOff>481854</xdr:colOff>
      <xdr:row>32</xdr:row>
      <xdr:rowOff>56029</xdr:rowOff>
    </xdr:to>
    <xdr:graphicFrame macro="">
      <xdr:nvGraphicFramePr>
        <xdr:cNvPr id="3" name="Chart 2">
          <a:extLst>
            <a:ext uri="{FF2B5EF4-FFF2-40B4-BE49-F238E27FC236}">
              <a16:creationId xmlns:a16="http://schemas.microsoft.com/office/drawing/2014/main" id="{45D86D7E-B2DF-8AD7-1A27-793DA7A68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324970</xdr:colOff>
      <xdr:row>16</xdr:row>
      <xdr:rowOff>146797</xdr:rowOff>
    </xdr:from>
    <xdr:to>
      <xdr:col>14</xdr:col>
      <xdr:colOff>504264</xdr:colOff>
      <xdr:row>32</xdr:row>
      <xdr:rowOff>21291</xdr:rowOff>
    </xdr:to>
    <xdr:graphicFrame macro="">
      <xdr:nvGraphicFramePr>
        <xdr:cNvPr id="4" name="Chart 3">
          <a:extLst>
            <a:ext uri="{FF2B5EF4-FFF2-40B4-BE49-F238E27FC236}">
              <a16:creationId xmlns:a16="http://schemas.microsoft.com/office/drawing/2014/main" id="{729EFA6D-9C4A-C581-9082-26ED070F4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907676</xdr:colOff>
      <xdr:row>16</xdr:row>
      <xdr:rowOff>158004</xdr:rowOff>
    </xdr:from>
    <xdr:to>
      <xdr:col>17</xdr:col>
      <xdr:colOff>1467970</xdr:colOff>
      <xdr:row>32</xdr:row>
      <xdr:rowOff>32498</xdr:rowOff>
    </xdr:to>
    <xdr:graphicFrame macro="">
      <xdr:nvGraphicFramePr>
        <xdr:cNvPr id="5" name="Chart 4">
          <a:extLst>
            <a:ext uri="{FF2B5EF4-FFF2-40B4-BE49-F238E27FC236}">
              <a16:creationId xmlns:a16="http://schemas.microsoft.com/office/drawing/2014/main" id="{DA9DAA9B-2DA9-1AAF-10E7-940619C3F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139289</xdr:colOff>
      <xdr:row>16</xdr:row>
      <xdr:rowOff>819</xdr:rowOff>
    </xdr:from>
    <xdr:to>
      <xdr:col>24</xdr:col>
      <xdr:colOff>319547</xdr:colOff>
      <xdr:row>33</xdr:row>
      <xdr:rowOff>49161</xdr:rowOff>
    </xdr:to>
    <xdr:graphicFrame macro="">
      <xdr:nvGraphicFramePr>
        <xdr:cNvPr id="6" name="Chart 5">
          <a:extLst>
            <a:ext uri="{FF2B5EF4-FFF2-40B4-BE49-F238E27FC236}">
              <a16:creationId xmlns:a16="http://schemas.microsoft.com/office/drawing/2014/main" id="{40335AE8-3933-90E0-DDD1-AADB3335F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847859</xdr:colOff>
      <xdr:row>15</xdr:row>
      <xdr:rowOff>168498</xdr:rowOff>
    </xdr:from>
    <xdr:to>
      <xdr:col>31</xdr:col>
      <xdr:colOff>309966</xdr:colOff>
      <xdr:row>34</xdr:row>
      <xdr:rowOff>38745</xdr:rowOff>
    </xdr:to>
    <xdr:graphicFrame macro="">
      <xdr:nvGraphicFramePr>
        <xdr:cNvPr id="7" name="Chart 6">
          <a:extLst>
            <a:ext uri="{FF2B5EF4-FFF2-40B4-BE49-F238E27FC236}">
              <a16:creationId xmlns:a16="http://schemas.microsoft.com/office/drawing/2014/main" id="{3E26FE01-E109-8DB0-E6E5-82386E2A9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1322809</xdr:colOff>
      <xdr:row>32</xdr:row>
      <xdr:rowOff>48108</xdr:rowOff>
    </xdr:from>
    <xdr:to>
      <xdr:col>12</xdr:col>
      <xdr:colOff>46744</xdr:colOff>
      <xdr:row>45</xdr:row>
      <xdr:rowOff>149471</xdr:rowOff>
    </xdr:to>
    <mc:AlternateContent xmlns:mc="http://schemas.openxmlformats.org/markup-compatibility/2006" xmlns:a14="http://schemas.microsoft.com/office/drawing/2010/main">
      <mc:Choice Requires="a14">
        <xdr:graphicFrame macro="">
          <xdr:nvGraphicFramePr>
            <xdr:cNvPr id="8" name="ticker">
              <a:extLst>
                <a:ext uri="{FF2B5EF4-FFF2-40B4-BE49-F238E27FC236}">
                  <a16:creationId xmlns:a16="http://schemas.microsoft.com/office/drawing/2014/main" id="{DB9EA734-52B3-B06A-4DDE-48A9882FBD4A}"/>
                </a:ext>
              </a:extLst>
            </xdr:cNvPr>
            <xdr:cNvGraphicFramePr/>
          </xdr:nvGraphicFramePr>
          <xdr:xfrm>
            <a:off x="0" y="0"/>
            <a:ext cx="0" cy="0"/>
          </xdr:xfrm>
          <a:graphic>
            <a:graphicData uri="http://schemas.microsoft.com/office/drawing/2010/slicer">
              <sle:slicer xmlns:sle="http://schemas.microsoft.com/office/drawing/2010/slicer" name="ticker"/>
            </a:graphicData>
          </a:graphic>
        </xdr:graphicFrame>
      </mc:Choice>
      <mc:Fallback xmlns="">
        <xdr:sp macro="" textlink="">
          <xdr:nvSpPr>
            <xdr:cNvPr id="0" name=""/>
            <xdr:cNvSpPr>
              <a:spLocks noTextEdit="1"/>
            </xdr:cNvSpPr>
          </xdr:nvSpPr>
          <xdr:spPr>
            <a:xfrm>
              <a:off x="12059048" y="587115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172531</xdr:colOff>
      <xdr:row>34</xdr:row>
      <xdr:rowOff>98492</xdr:rowOff>
    </xdr:from>
    <xdr:to>
      <xdr:col>8</xdr:col>
      <xdr:colOff>1216925</xdr:colOff>
      <xdr:row>43</xdr:row>
      <xdr:rowOff>159225</xdr:rowOff>
    </xdr:to>
    <mc:AlternateContent xmlns:mc="http://schemas.openxmlformats.org/markup-compatibility/2006" xmlns:a14="http://schemas.microsoft.com/office/drawing/2010/main">
      <mc:Choice Requires="a14">
        <xdr:graphicFrame macro="">
          <xdr:nvGraphicFramePr>
            <xdr:cNvPr id="11" name="sector_name">
              <a:extLst>
                <a:ext uri="{FF2B5EF4-FFF2-40B4-BE49-F238E27FC236}">
                  <a16:creationId xmlns:a16="http://schemas.microsoft.com/office/drawing/2014/main" id="{617A8E2D-4344-6F7B-A8F0-208652298949}"/>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mlns="">
        <xdr:sp macro="" textlink="">
          <xdr:nvSpPr>
            <xdr:cNvPr id="0" name=""/>
            <xdr:cNvSpPr>
              <a:spLocks noTextEdit="1"/>
            </xdr:cNvSpPr>
          </xdr:nvSpPr>
          <xdr:spPr>
            <a:xfrm>
              <a:off x="7906262" y="6285477"/>
              <a:ext cx="1976991" cy="1698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32</xdr:col>
      <xdr:colOff>187569</xdr:colOff>
      <xdr:row>54</xdr:row>
      <xdr:rowOff>22227</xdr:rowOff>
    </xdr:to>
    <xdr:pic>
      <xdr:nvPicPr>
        <xdr:cNvPr id="2" name="Picture 1">
          <a:extLst>
            <a:ext uri="{FF2B5EF4-FFF2-40B4-BE49-F238E27FC236}">
              <a16:creationId xmlns:a16="http://schemas.microsoft.com/office/drawing/2014/main" id="{DEFA374F-3351-4B90-8EE8-75D7C1043F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
          <a:ext cx="19694769" cy="101509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128954</xdr:colOff>
      <xdr:row>8</xdr:row>
      <xdr:rowOff>111641</xdr:rowOff>
    </xdr:to>
    <xdr:pic>
      <xdr:nvPicPr>
        <xdr:cNvPr id="5" name="Picture 4">
          <a:hlinkClick xmlns:r="http://schemas.openxmlformats.org/officeDocument/2006/relationships" r:id="rId2"/>
          <a:extLst>
            <a:ext uri="{FF2B5EF4-FFF2-40B4-BE49-F238E27FC236}">
              <a16:creationId xmlns:a16="http://schemas.microsoft.com/office/drawing/2014/main" id="{AE92A1A2-F265-4350-BE71-417BE8403CC0}"/>
            </a:ext>
          </a:extLst>
        </xdr:cNvPr>
        <xdr:cNvPicPr>
          <a:picLocks noChangeAspect="1"/>
        </xdr:cNvPicPr>
      </xdr:nvPicPr>
      <xdr:blipFill>
        <a:blip xmlns:r="http://schemas.openxmlformats.org/officeDocument/2006/relationships" r:embed="rId3"/>
        <a:stretch>
          <a:fillRect/>
        </a:stretch>
      </xdr:blipFill>
      <xdr:spPr>
        <a:xfrm>
          <a:off x="0" y="0"/>
          <a:ext cx="1957754" cy="1612195"/>
        </a:xfrm>
        <a:prstGeom prst="rect">
          <a:avLst/>
        </a:prstGeom>
      </xdr:spPr>
    </xdr:pic>
    <xdr:clientData/>
  </xdr:twoCellAnchor>
  <xdr:twoCellAnchor>
    <xdr:from>
      <xdr:col>0</xdr:col>
      <xdr:colOff>0</xdr:colOff>
      <xdr:row>8</xdr:row>
      <xdr:rowOff>82060</xdr:rowOff>
    </xdr:from>
    <xdr:to>
      <xdr:col>8</xdr:col>
      <xdr:colOff>433754</xdr:colOff>
      <xdr:row>27</xdr:row>
      <xdr:rowOff>117230</xdr:rowOff>
    </xdr:to>
    <xdr:graphicFrame macro="">
      <xdr:nvGraphicFramePr>
        <xdr:cNvPr id="8" name="Chart 7">
          <a:extLst>
            <a:ext uri="{FF2B5EF4-FFF2-40B4-BE49-F238E27FC236}">
              <a16:creationId xmlns:a16="http://schemas.microsoft.com/office/drawing/2014/main" id="{CB10C812-7B5D-40F3-8B74-B886658443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433752</xdr:colOff>
      <xdr:row>8</xdr:row>
      <xdr:rowOff>58615</xdr:rowOff>
    </xdr:from>
    <xdr:to>
      <xdr:col>17</xdr:col>
      <xdr:colOff>222737</xdr:colOff>
      <xdr:row>27</xdr:row>
      <xdr:rowOff>128953</xdr:rowOff>
    </xdr:to>
    <xdr:graphicFrame macro="">
      <xdr:nvGraphicFramePr>
        <xdr:cNvPr id="9" name="Chart 8">
          <a:extLst>
            <a:ext uri="{FF2B5EF4-FFF2-40B4-BE49-F238E27FC236}">
              <a16:creationId xmlns:a16="http://schemas.microsoft.com/office/drawing/2014/main" id="{9F8A5C7C-28DA-4140-9180-94C5EF806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211016</xdr:colOff>
      <xdr:row>8</xdr:row>
      <xdr:rowOff>70337</xdr:rowOff>
    </xdr:from>
    <xdr:to>
      <xdr:col>26</xdr:col>
      <xdr:colOff>281354</xdr:colOff>
      <xdr:row>27</xdr:row>
      <xdr:rowOff>128953</xdr:rowOff>
    </xdr:to>
    <xdr:graphicFrame macro="">
      <xdr:nvGraphicFramePr>
        <xdr:cNvPr id="10" name="Chart 9">
          <a:extLst>
            <a:ext uri="{FF2B5EF4-FFF2-40B4-BE49-F238E27FC236}">
              <a16:creationId xmlns:a16="http://schemas.microsoft.com/office/drawing/2014/main" id="{8A47065D-8129-437E-9638-392F7E80A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27</xdr:row>
      <xdr:rowOff>128954</xdr:rowOff>
    </xdr:from>
    <xdr:to>
      <xdr:col>8</xdr:col>
      <xdr:colOff>480646</xdr:colOff>
      <xdr:row>46</xdr:row>
      <xdr:rowOff>164123</xdr:rowOff>
    </xdr:to>
    <xdr:graphicFrame macro="">
      <xdr:nvGraphicFramePr>
        <xdr:cNvPr id="11" name="Chart 10">
          <a:extLst>
            <a:ext uri="{FF2B5EF4-FFF2-40B4-BE49-F238E27FC236}">
              <a16:creationId xmlns:a16="http://schemas.microsoft.com/office/drawing/2014/main" id="{1A47510E-53D3-4409-9371-B198548D4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234462</xdr:colOff>
      <xdr:row>27</xdr:row>
      <xdr:rowOff>128954</xdr:rowOff>
    </xdr:from>
    <xdr:to>
      <xdr:col>26</xdr:col>
      <xdr:colOff>292100</xdr:colOff>
      <xdr:row>47</xdr:row>
      <xdr:rowOff>25400</xdr:rowOff>
    </xdr:to>
    <xdr:graphicFrame macro="">
      <xdr:nvGraphicFramePr>
        <xdr:cNvPr id="12" name="Chart 11">
          <a:extLst>
            <a:ext uri="{FF2B5EF4-FFF2-40B4-BE49-F238E27FC236}">
              <a16:creationId xmlns:a16="http://schemas.microsoft.com/office/drawing/2014/main" id="{D6E67FEC-0A8A-4DD3-869C-9B7981C0F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468922</xdr:colOff>
      <xdr:row>27</xdr:row>
      <xdr:rowOff>140678</xdr:rowOff>
    </xdr:from>
    <xdr:to>
      <xdr:col>17</xdr:col>
      <xdr:colOff>222737</xdr:colOff>
      <xdr:row>46</xdr:row>
      <xdr:rowOff>140676</xdr:rowOff>
    </xdr:to>
    <xdr:graphicFrame macro="">
      <xdr:nvGraphicFramePr>
        <xdr:cNvPr id="13" name="Chart 12">
          <a:extLst>
            <a:ext uri="{FF2B5EF4-FFF2-40B4-BE49-F238E27FC236}">
              <a16:creationId xmlns:a16="http://schemas.microsoft.com/office/drawing/2014/main" id="{E1D03735-9DEC-4AC2-BF6B-0FF948961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82062</xdr:colOff>
      <xdr:row>0</xdr:row>
      <xdr:rowOff>0</xdr:rowOff>
    </xdr:from>
    <xdr:to>
      <xdr:col>18</xdr:col>
      <xdr:colOff>351692</xdr:colOff>
      <xdr:row>3</xdr:row>
      <xdr:rowOff>35169</xdr:rowOff>
    </xdr:to>
    <xdr:sp macro="" textlink="">
      <xdr:nvSpPr>
        <xdr:cNvPr id="14" name="Rectangle: Rounded Corners 13">
          <a:extLst>
            <a:ext uri="{FF2B5EF4-FFF2-40B4-BE49-F238E27FC236}">
              <a16:creationId xmlns:a16="http://schemas.microsoft.com/office/drawing/2014/main" id="{C6D2A7B3-3511-247F-09CA-C0B02CF10FD4}"/>
            </a:ext>
          </a:extLst>
        </xdr:cNvPr>
        <xdr:cNvSpPr/>
      </xdr:nvSpPr>
      <xdr:spPr>
        <a:xfrm>
          <a:off x="1910862" y="0"/>
          <a:ext cx="9413630" cy="597877"/>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ctr"/>
          <a:r>
            <a:rPr lang="en-IN" sz="3200" b="1">
              <a:solidFill>
                <a:schemeClr val="tx1"/>
              </a:solidFill>
              <a:latin typeface="Times New Roman" panose="02020603050405020304" pitchFamily="18" charset="0"/>
              <a:cs typeface="Times New Roman" panose="02020603050405020304" pitchFamily="18" charset="0"/>
            </a:rPr>
            <a:t>STOCK MARKET  DASHBOARD</a:t>
          </a:r>
        </a:p>
      </xdr:txBody>
    </xdr:sp>
    <xdr:clientData/>
  </xdr:twoCellAnchor>
  <xdr:twoCellAnchor editAs="oneCell">
    <xdr:from>
      <xdr:col>18</xdr:col>
      <xdr:colOff>386861</xdr:colOff>
      <xdr:row>0</xdr:row>
      <xdr:rowOff>0</xdr:rowOff>
    </xdr:from>
    <xdr:to>
      <xdr:col>22</xdr:col>
      <xdr:colOff>363415</xdr:colOff>
      <xdr:row>8</xdr:row>
      <xdr:rowOff>46892</xdr:rowOff>
    </xdr:to>
    <mc:AlternateContent xmlns:mc="http://schemas.openxmlformats.org/markup-compatibility/2006" xmlns:a14="http://schemas.microsoft.com/office/drawing/2010/main">
      <mc:Choice Requires="a14">
        <xdr:graphicFrame macro="">
          <xdr:nvGraphicFramePr>
            <xdr:cNvPr id="15" name="ticker 1">
              <a:extLst>
                <a:ext uri="{FF2B5EF4-FFF2-40B4-BE49-F238E27FC236}">
                  <a16:creationId xmlns:a16="http://schemas.microsoft.com/office/drawing/2014/main" id="{DA5623EC-341B-4616-B128-19FC001AA075}"/>
                </a:ext>
              </a:extLst>
            </xdr:cNvPr>
            <xdr:cNvGraphicFramePr/>
          </xdr:nvGraphicFramePr>
          <xdr:xfrm>
            <a:off x="0" y="0"/>
            <a:ext cx="0" cy="0"/>
          </xdr:xfrm>
          <a:graphic>
            <a:graphicData uri="http://schemas.microsoft.com/office/drawing/2010/slicer">
              <sle:slicer xmlns:sle="http://schemas.microsoft.com/office/drawing/2010/slicer" name="ticker 1"/>
            </a:graphicData>
          </a:graphic>
        </xdr:graphicFrame>
      </mc:Choice>
      <mc:Fallback xmlns="">
        <xdr:sp macro="" textlink="">
          <xdr:nvSpPr>
            <xdr:cNvPr id="0" name=""/>
            <xdr:cNvSpPr>
              <a:spLocks noTextEdit="1"/>
            </xdr:cNvSpPr>
          </xdr:nvSpPr>
          <xdr:spPr>
            <a:xfrm>
              <a:off x="11359661" y="0"/>
              <a:ext cx="2414954" cy="15474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375138</xdr:colOff>
      <xdr:row>0</xdr:row>
      <xdr:rowOff>0</xdr:rowOff>
    </xdr:from>
    <xdr:to>
      <xdr:col>26</xdr:col>
      <xdr:colOff>234462</xdr:colOff>
      <xdr:row>8</xdr:row>
      <xdr:rowOff>23447</xdr:rowOff>
    </xdr:to>
    <mc:AlternateContent xmlns:mc="http://schemas.openxmlformats.org/markup-compatibility/2006" xmlns:a14="http://schemas.microsoft.com/office/drawing/2010/main">
      <mc:Choice Requires="a14">
        <xdr:graphicFrame macro="">
          <xdr:nvGraphicFramePr>
            <xdr:cNvPr id="16" name="sector_name 1">
              <a:extLst>
                <a:ext uri="{FF2B5EF4-FFF2-40B4-BE49-F238E27FC236}">
                  <a16:creationId xmlns:a16="http://schemas.microsoft.com/office/drawing/2014/main" id="{CD4D2978-66D0-44D2-8DD0-AB98BDBE1097}"/>
                </a:ext>
              </a:extLst>
            </xdr:cNvPr>
            <xdr:cNvGraphicFramePr/>
          </xdr:nvGraphicFramePr>
          <xdr:xfrm>
            <a:off x="0" y="0"/>
            <a:ext cx="0" cy="0"/>
          </xdr:xfrm>
          <a:graphic>
            <a:graphicData uri="http://schemas.microsoft.com/office/drawing/2010/slicer">
              <sle:slicer xmlns:sle="http://schemas.microsoft.com/office/drawing/2010/slicer" name="sector_name 1"/>
            </a:graphicData>
          </a:graphic>
        </xdr:graphicFrame>
      </mc:Choice>
      <mc:Fallback xmlns="">
        <xdr:sp macro="" textlink="">
          <xdr:nvSpPr>
            <xdr:cNvPr id="0" name=""/>
            <xdr:cNvSpPr>
              <a:spLocks noTextEdit="1"/>
            </xdr:cNvSpPr>
          </xdr:nvSpPr>
          <xdr:spPr>
            <a:xfrm>
              <a:off x="13786338" y="0"/>
              <a:ext cx="2297724" cy="1524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105507</xdr:colOff>
      <xdr:row>3</xdr:row>
      <xdr:rowOff>128954</xdr:rowOff>
    </xdr:from>
    <xdr:to>
      <xdr:col>8</xdr:col>
      <xdr:colOff>11723</xdr:colOff>
      <xdr:row>7</xdr:row>
      <xdr:rowOff>164122</xdr:rowOff>
    </xdr:to>
    <xdr:sp macro="" textlink="'PIVOT TABLES'!U6">
      <xdr:nvSpPr>
        <xdr:cNvPr id="3" name="Rectangle 2">
          <a:extLst>
            <a:ext uri="{FF2B5EF4-FFF2-40B4-BE49-F238E27FC236}">
              <a16:creationId xmlns:a16="http://schemas.microsoft.com/office/drawing/2014/main" id="{BB42298E-1C04-4C2E-8536-99DBF713DB24}"/>
            </a:ext>
          </a:extLst>
        </xdr:cNvPr>
        <xdr:cNvSpPr/>
      </xdr:nvSpPr>
      <xdr:spPr>
        <a:xfrm>
          <a:off x="1934307" y="691662"/>
          <a:ext cx="2954216" cy="785445"/>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mn-lt"/>
              <a:ea typeface="Calibri"/>
              <a:cs typeface="Calibri"/>
            </a:rPr>
            <a:t>DIVIDEND YIELD</a:t>
          </a:r>
        </a:p>
        <a:p>
          <a:pPr marL="0" indent="0" algn="ctr"/>
          <a:fld id="{600B4CC3-021F-48AA-A636-BF07BFE2461F}" type="TxLink">
            <a:rPr lang="en-US" sz="1800" b="1" i="0" u="none" strike="noStrike">
              <a:solidFill>
                <a:srgbClr val="000000"/>
              </a:solidFill>
              <a:latin typeface="Calibri"/>
              <a:ea typeface="Calibri"/>
              <a:cs typeface="Calibri"/>
            </a:rPr>
            <a:pPr marL="0" indent="0" algn="ctr"/>
            <a:t>2%</a:t>
          </a:fld>
          <a:endParaRPr lang="en-IN" sz="5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93558</xdr:colOff>
      <xdr:row>3</xdr:row>
      <xdr:rowOff>129326</xdr:rowOff>
    </xdr:from>
    <xdr:to>
      <xdr:col>12</xdr:col>
      <xdr:colOff>574432</xdr:colOff>
      <xdr:row>7</xdr:row>
      <xdr:rowOff>152401</xdr:rowOff>
    </xdr:to>
    <xdr:sp macro="" textlink="'PIVOT TABLES'!Y6">
      <xdr:nvSpPr>
        <xdr:cNvPr id="4" name="Rectangle 3">
          <a:extLst>
            <a:ext uri="{FF2B5EF4-FFF2-40B4-BE49-F238E27FC236}">
              <a16:creationId xmlns:a16="http://schemas.microsoft.com/office/drawing/2014/main" id="{B3457A01-A92B-437E-84A8-8B6C1E174535}"/>
            </a:ext>
          </a:extLst>
        </xdr:cNvPr>
        <xdr:cNvSpPr/>
      </xdr:nvSpPr>
      <xdr:spPr>
        <a:xfrm>
          <a:off x="4970358" y="692034"/>
          <a:ext cx="2919274" cy="773352"/>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mn-lt"/>
              <a:ea typeface="Calibri"/>
              <a:cs typeface="Calibri"/>
            </a:rPr>
            <a:t>ORDER EXECUTION</a:t>
          </a:r>
        </a:p>
        <a:p>
          <a:pPr marL="0" indent="0" algn="ctr"/>
          <a:fld id="{2E470E67-4E9D-46EF-AB7C-2168BB5A5352}" type="TxLink">
            <a:rPr lang="en-US" sz="1800" b="1" i="0" u="none" strike="noStrike">
              <a:solidFill>
                <a:srgbClr val="000000"/>
              </a:solidFill>
              <a:latin typeface="Calibri"/>
              <a:ea typeface="Calibri"/>
              <a:cs typeface="Calibri"/>
            </a:rPr>
            <a:pPr marL="0" indent="0" algn="ctr"/>
            <a:t>100%</a:t>
          </a:fld>
          <a:endParaRPr lang="en-IN" sz="5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13</xdr:col>
      <xdr:colOff>11721</xdr:colOff>
      <xdr:row>3</xdr:row>
      <xdr:rowOff>131755</xdr:rowOff>
    </xdr:from>
    <xdr:to>
      <xdr:col>18</xdr:col>
      <xdr:colOff>269630</xdr:colOff>
      <xdr:row>7</xdr:row>
      <xdr:rowOff>175846</xdr:rowOff>
    </xdr:to>
    <xdr:sp macro="" textlink="'PIVOT TABLES'!AC6">
      <xdr:nvSpPr>
        <xdr:cNvPr id="6" name="Rectangle 5">
          <a:extLst>
            <a:ext uri="{FF2B5EF4-FFF2-40B4-BE49-F238E27FC236}">
              <a16:creationId xmlns:a16="http://schemas.microsoft.com/office/drawing/2014/main" id="{0C1D50DD-D7A7-4487-A491-36CDB284D7E9}"/>
            </a:ext>
          </a:extLst>
        </xdr:cNvPr>
        <xdr:cNvSpPr/>
      </xdr:nvSpPr>
      <xdr:spPr>
        <a:xfrm>
          <a:off x="7936521" y="694463"/>
          <a:ext cx="3305909" cy="794368"/>
        </a:xfrm>
        <a:prstGeom prst="rect">
          <a:avLst/>
        </a:prstGeom>
        <a:solidFill>
          <a:schemeClr val="accent4">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800" b="1" i="0" u="none" strike="noStrike">
              <a:solidFill>
                <a:srgbClr val="000000"/>
              </a:solidFill>
              <a:latin typeface="+mn-lt"/>
              <a:ea typeface="Calibri"/>
              <a:cs typeface="Calibri"/>
            </a:rPr>
            <a:t>WIN RATE</a:t>
          </a:r>
        </a:p>
        <a:p>
          <a:pPr marL="0" indent="0" algn="ctr"/>
          <a:fld id="{EAF45724-61D7-4F19-A574-215CA2305636}" type="TxLink">
            <a:rPr lang="en-US" sz="1800" b="1" i="0" u="none" strike="noStrike">
              <a:solidFill>
                <a:srgbClr val="000000"/>
              </a:solidFill>
              <a:latin typeface="Calibri"/>
              <a:ea typeface="Calibri"/>
              <a:cs typeface="Calibri"/>
            </a:rPr>
            <a:pPr marL="0" indent="0" algn="ctr"/>
            <a:t>89%</a:t>
          </a:fld>
          <a:endParaRPr lang="en-IN" sz="5400" b="1" i="0" u="none" strike="noStrike">
            <a:solidFill>
              <a:srgbClr val="000000"/>
            </a:solidFill>
            <a:latin typeface="Times New Roman" panose="02020603050405020304" pitchFamily="18" charset="0"/>
            <a:ea typeface="Calibri"/>
            <a:cs typeface="Times New Roman" panose="020206030504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2800926" createdVersion="5" refreshedVersion="8" minRefreshableVersion="3" recordCount="0" supportSubquery="1" supportAdvancedDrill="1" xr:uid="{D3A0AA4F-42A2-4017-824F-4944CA9EEC4D}">
  <cacheSource type="external" connectionId="15"/>
  <cacheFields count="2">
    <cacheField name="[Measures].[Sum of Total Market Capitalization]" caption="Sum of Total Market Capitalization" numFmtId="0" hierarchy="136" level="32767"/>
    <cacheField name="[stocks].[ticker].[ticker]" caption="ticker" numFmtId="0" hierarchy="104" level="1">
      <sharedItems count="10">
        <s v="AAPL"/>
        <s v="AMZN"/>
        <s v="GOOGL"/>
        <s v="HDFC"/>
        <s v="INFY"/>
        <s v="MSFT"/>
        <s v="RELI"/>
        <s v="TCS"/>
        <s v="TSLA"/>
        <s v="WIPRO"/>
      </sharedItems>
    </cacheField>
  </cacheFields>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2" memberValueDatatype="5" unbalanced="0"/>
    <cacheHierarchy uniqueName="[fact_daily_prices].[Avg VOLUME]" caption="Avg VOLUME" attribute="1" defaultMemberUniqueName="[fact_daily_prices].[Avg VOLUME].[All]" allUniqueName="[fact_daily_prices].[Avg VOLUME].[All]" dimensionUniqueName="[fact_daily_prices]" displayFolder="" count="2" memberValueDatatype="5" unbalanced="0"/>
    <cacheHierarchy uniqueName="[fact_daily_prices].[VOLATILITY]" caption="VOLATILITY" attribute="1" defaultMemberUniqueName="[fact_daily_prices].[VOLATILITY].[All]" allUniqueName="[fact_daily_prices].[VOLATILITY].[All]" dimensionUniqueName="[fact_daily_prices]" displayFolder="" count="2"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2" memberValueDatatype="5"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2"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2"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2" memberValueDatatype="130" unbalanced="0"/>
    <cacheHierarchy uniqueName="[fact_trades_pnl_kpi].[trader_id]" caption="trader_id" attribute="1" defaultMemberUniqueName="[fact_trades_pnl_kpi].[trader_id].[All]" allUniqueName="[fact_trades_pnl_kpi].[trader_id].[All]" dimensionUniqueName="[fact_trades_pnl_kpi]" displayFolder="" count="2"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2"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2" memberValueDatatype="20" unbalanced="0"/>
    <cacheHierarchy uniqueName="[fact_trades_pnl_kpi].[sell_price]" caption="sell_price" attribute="1" defaultMemberUniqueName="[fact_trades_pnl_kpi].[sell_price].[All]" allUniqueName="[fact_trades_pnl_kpi].[sell_price].[All]" dimensionUniqueName="[fact_trades_pnl_kpi]" displayFolder="" count="2"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2"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2"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2"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2"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2"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2"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2"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2"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2" memberValueDatatype="5" unbalanced="0"/>
    <cacheHierarchy uniqueName="[fact_trades_pnl_kpi].[return_pct]" caption="return_pct" attribute="1" defaultMemberUniqueName="[fact_trades_pnl_kpi].[return_pct].[All]" allUniqueName="[fact_trades_pnl_kpi].[return_pct].[All]" dimensionUniqueName="[fact_trades_pnl_kpi]" displayFolder="" count="2"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1"/>
      </fieldsUsage>
    </cacheHierarchy>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2" memberValueDatatype="130" unbalanced="0"/>
    <cacheHierarchy uniqueName="[stocks].[sector]" caption="sector" attribute="1" defaultMemberUniqueName="[stocks].[sector].[All]" allUniqueName="[stocks].[sector].[All]" dimensionUniqueName="[stocks]" displayFolder="" count="2" memberValueDatatype="130" unbalanced="0"/>
    <cacheHierarchy uniqueName="[stocks].[currency]" caption="currency" attribute="1" defaultMemberUniqueName="[stocks].[currency].[All]" allUniqueName="[stocks].[currency].[All]" dimensionUniqueName="[stocks]" displayFolder="" count="2" memberValueDatatype="130" unbalanced="0"/>
    <cacheHierarchy uniqueName="[stocks].[share_price]" caption="share_price" attribute="1" defaultMemberUniqueName="[stocks].[share_price].[All]" allUniqueName="[stocks].[share_price].[All]" dimensionUniqueName="[stocks]" displayFolder="" count="2" memberValueDatatype="20" unbalanced="0"/>
    <cacheHierarchy uniqueName="[stocks].[outstanding_shares]" caption="outstanding_shares" attribute="1" defaultMemberUniqueName="[stocks].[outstanding_shares].[All]" allUniqueName="[stocks].[outstanding_shares].[All]" dimensionUniqueName="[stocks]" displayFolder="" count="2" memberValueDatatype="20" unbalanced="0"/>
    <cacheHierarchy uniqueName="[stocks].[market_cap]" caption="market_cap" attribute="1" defaultMemberUniqueName="[stocks].[market_cap].[All]" allUniqueName="[stocks].[market_cap].[All]" dimensionUniqueName="[stocks]" displayFolder="" count="2" memberValueDatatype="20" unbalanced="0"/>
    <cacheHierarchy uniqueName="[stocks].[quantity]" caption="quantity" attribute="1" defaultMemberUniqueName="[stocks].[quantity].[All]" allUniqueName="[stocks].[quantity].[All]" dimensionUniqueName="[stocks]" displayFolder="" count="2" memberValueDatatype="20" unbalanced="0"/>
    <cacheHierarchy uniqueName="[stocks].[buy_price]" caption="buy_price" attribute="1" defaultMemberUniqueName="[stocks].[buy_price].[All]" allUniqueName="[stocks].[buy_price].[All]" dimensionUniqueName="[stocks]" displayFolder="" count="2" memberValueDatatype="5" unbalanced="0"/>
    <cacheHierarchy uniqueName="[stocks].[initial_value]" caption="initial_value" attribute="1" defaultMemberUniqueName="[stocks].[initial_value].[All]" allUniqueName="[stocks].[initial_value].[All]" dimensionUniqueName="[stocks]" displayFolder="" count="2" memberValueDatatype="5" unbalanced="0"/>
    <cacheHierarchy uniqueName="[stocks].[current_price]" caption="current_price" attribute="1" defaultMemberUniqueName="[stocks].[current_price].[All]" allUniqueName="[stocks].[current_price].[All]" dimensionUniqueName="[stocks]" displayFolder="" count="2"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return_pct]" caption="return_pct" attribute="1" defaultMemberUniqueName="[stocks].[return_pct].[All]" allUniqueName="[stocks].[return_pct].[All]" dimensionUniqueName="[stocks]" displayFolder="" count="2"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2" memberValueDatatype="20" unbalanced="0"/>
    <cacheHierarchy uniqueName="[stocks].[Portfolio Return %]" caption="Portfolio Return %" attribute="1" defaultMemberUniqueName="[stocks].[Portfolio Return %].[All]" allUniqueName="[stocks].[Portfolio Return %].[All]" dimensionUniqueName="[stocks]" displayFolder="" count="2" memberValueDatatype="5" unbalanced="0"/>
    <cacheHierarchy uniqueName="[stocks].[Portfolio Value]" caption="Portfolio Value" attribute="1" defaultMemberUniqueName="[stocks].[Portfolio Value].[All]" allUniqueName="[stocks].[Portfolio Value].[All]" dimensionUniqueName="[stocks]" displayFolder="" count="2"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oneField="1" hidden="1">
      <fieldsUsage count="1">
        <fieldUsage x="0"/>
      </fieldsUsage>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3263888" createdVersion="5" refreshedVersion="8" minRefreshableVersion="3" recordCount="0" supportSubquery="1" supportAdvancedDrill="1" xr:uid="{04148245-1299-4422-B052-A4E6E675743A}">
  <cacheSource type="external" connectionId="15"/>
  <cacheFields count="3">
    <cacheField name="[dim_company].[company_name].[company_name]" caption="company_name" numFmtId="0" hierarchy="8" level="1">
      <sharedItems count="8">
        <s v="Amazon.com Inc."/>
        <s v="Apple Inc."/>
        <s v="HDFC Bank"/>
        <s v="Infosys"/>
        <s v="Microsoft Corp."/>
        <s v="Pfizer Inc."/>
        <s v="Reliance Industries"/>
        <s v="Tata Consultancy Services"/>
      </sharedItems>
    </cacheField>
    <cacheField name="[Measures].[Average of volume]" caption="Average of volume" numFmtId="0" hierarchy="139"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2" memberValueDatatype="5" unbalanced="0"/>
    <cacheHierarchy uniqueName="[fact_daily_prices].[Avg VOLUME]" caption="Avg VOLUME" attribute="1" defaultMemberUniqueName="[fact_daily_prices].[Avg VOLUME].[All]" allUniqueName="[fact_daily_prices].[Avg VOLUME].[All]" dimensionUniqueName="[fact_daily_prices]" displayFolder="" count="2" memberValueDatatype="5" unbalanced="0"/>
    <cacheHierarchy uniqueName="[fact_daily_prices].[VOLATILITY]" caption="VOLATILITY" attribute="1" defaultMemberUniqueName="[fact_daily_prices].[VOLATILITY].[All]" allUniqueName="[fact_daily_prices].[VOLATILITY].[All]" dimensionUniqueName="[fact_daily_prices]" displayFolder="" count="2"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2" memberValueDatatype="5"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2"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2"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2" memberValueDatatype="130" unbalanced="0"/>
    <cacheHierarchy uniqueName="[fact_trades_pnl_kpi].[trader_id]" caption="trader_id" attribute="1" defaultMemberUniqueName="[fact_trades_pnl_kpi].[trader_id].[All]" allUniqueName="[fact_trades_pnl_kpi].[trader_id].[All]" dimensionUniqueName="[fact_trades_pnl_kpi]" displayFolder="" count="2"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2"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2" memberValueDatatype="20" unbalanced="0"/>
    <cacheHierarchy uniqueName="[fact_trades_pnl_kpi].[sell_price]" caption="sell_price" attribute="1" defaultMemberUniqueName="[fact_trades_pnl_kpi].[sell_price].[All]" allUniqueName="[fact_trades_pnl_kpi].[sell_price].[All]" dimensionUniqueName="[fact_trades_pnl_kpi]" displayFolder="" count="2"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2"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2"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2"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2"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2"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2"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2"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2"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2" memberValueDatatype="5" unbalanced="0"/>
    <cacheHierarchy uniqueName="[fact_trades_pnl_kpi].[return_pct]" caption="return_pct" attribute="1" defaultMemberUniqueName="[fact_trades_pnl_kpi].[return_pct].[All]" allUniqueName="[fact_trades_pnl_kpi].[return_pct].[All]" dimensionUniqueName="[fact_trades_pnl_kpi]" displayFolder="" count="2"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2" memberValueDatatype="130" unbalanced="0"/>
    <cacheHierarchy uniqueName="[stocks].[sector]" caption="sector" attribute="1" defaultMemberUniqueName="[stocks].[sector].[All]" allUniqueName="[stocks].[sector].[All]" dimensionUniqueName="[stocks]" displayFolder="" count="2" memberValueDatatype="130" unbalanced="0"/>
    <cacheHierarchy uniqueName="[stocks].[currency]" caption="currency" attribute="1" defaultMemberUniqueName="[stocks].[currency].[All]" allUniqueName="[stocks].[currency].[All]" dimensionUniqueName="[stocks]" displayFolder="" count="2" memberValueDatatype="130" unbalanced="0"/>
    <cacheHierarchy uniqueName="[stocks].[share_price]" caption="share_price" attribute="1" defaultMemberUniqueName="[stocks].[share_price].[All]" allUniqueName="[stocks].[share_price].[All]" dimensionUniqueName="[stocks]" displayFolder="" count="2" memberValueDatatype="20" unbalanced="0"/>
    <cacheHierarchy uniqueName="[stocks].[outstanding_shares]" caption="outstanding_shares" attribute="1" defaultMemberUniqueName="[stocks].[outstanding_shares].[All]" allUniqueName="[stocks].[outstanding_shares].[All]" dimensionUniqueName="[stocks]" displayFolder="" count="2" memberValueDatatype="20" unbalanced="0"/>
    <cacheHierarchy uniqueName="[stocks].[market_cap]" caption="market_cap" attribute="1" defaultMemberUniqueName="[stocks].[market_cap].[All]" allUniqueName="[stocks].[market_cap].[All]" dimensionUniqueName="[stocks]" displayFolder="" count="2" memberValueDatatype="20" unbalanced="0"/>
    <cacheHierarchy uniqueName="[stocks].[quantity]" caption="quantity" attribute="1" defaultMemberUniqueName="[stocks].[quantity].[All]" allUniqueName="[stocks].[quantity].[All]" dimensionUniqueName="[stocks]" displayFolder="" count="2" memberValueDatatype="20" unbalanced="0"/>
    <cacheHierarchy uniqueName="[stocks].[buy_price]" caption="buy_price" attribute="1" defaultMemberUniqueName="[stocks].[buy_price].[All]" allUniqueName="[stocks].[buy_price].[All]" dimensionUniqueName="[stocks]" displayFolder="" count="2" memberValueDatatype="5" unbalanced="0"/>
    <cacheHierarchy uniqueName="[stocks].[initial_value]" caption="initial_value" attribute="1" defaultMemberUniqueName="[stocks].[initial_value].[All]" allUniqueName="[stocks].[initial_value].[All]" dimensionUniqueName="[stocks]" displayFolder="" count="2" memberValueDatatype="5" unbalanced="0"/>
    <cacheHierarchy uniqueName="[stocks].[current_price]" caption="current_price" attribute="1" defaultMemberUniqueName="[stocks].[current_price].[All]" allUniqueName="[stocks].[current_price].[All]" dimensionUniqueName="[stocks]" displayFolder="" count="2"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return_pct]" caption="return_pct" attribute="1" defaultMemberUniqueName="[stocks].[return_pct].[All]" allUniqueName="[stocks].[return_pct].[All]" dimensionUniqueName="[stocks]" displayFolder="" count="2"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2" memberValueDatatype="20" unbalanced="0"/>
    <cacheHierarchy uniqueName="[stocks].[Portfolio Return %]" caption="Portfolio Return %" attribute="1" defaultMemberUniqueName="[stocks].[Portfolio Return %].[All]" allUniqueName="[stocks].[Portfolio Return %].[All]" dimensionUniqueName="[stocks]" displayFolder="" count="2" memberValueDatatype="5" unbalanced="0"/>
    <cacheHierarchy uniqueName="[stocks].[Portfolio Value]" caption="Portfolio Value" attribute="1" defaultMemberUniqueName="[stocks].[Portfolio Value].[All]" allUniqueName="[stocks].[Portfolio Value].[All]" dimensionUniqueName="[stocks]" displayFolder="" count="2"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372685" createdVersion="5" refreshedVersion="8" minRefreshableVersion="3" recordCount="0" supportSubquery="1" supportAdvancedDrill="1" xr:uid="{118CB820-7EAF-4B1A-9019-94C286B3E5F2}">
  <cacheSource type="external" connectionId="15"/>
  <cacheFields count="3">
    <cacheField name="[dim_company].[ticker].[ticker]" caption="ticker" numFmtId="0" hierarchy="7" level="1">
      <sharedItems count="8">
        <s v="AAPL"/>
        <s v="AMZN"/>
        <s v="HDFCBANK"/>
        <s v="INFY"/>
        <s v="MSFT"/>
        <s v="PFE"/>
        <s v="RELIANCE"/>
        <s v="TCS"/>
      </sharedItems>
    </cacheField>
    <cacheField name="[Measures].[StdDev of Daily Returns]" caption="StdDev of Daily Returns" numFmtId="0" hierarchy="141"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2" memberValueDatatype="20" unbalanced="0"/>
    <cacheHierarchy uniqueName="[dim_calendar].[year]" caption="year" attribute="1" defaultMemberUniqueName="[dim_calendar].[year].[All]" allUniqueName="[dim_calendar].[year].[All]" dimensionUniqueName="[dim_calendar]" displayFolder="" count="2"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2" memberValueDatatype="20" unbalanced="0"/>
    <cacheHierarchy uniqueName="[dim_calendar].[is_month_start]" caption="is_month_start" attribute="1" defaultMemberUniqueName="[dim_calendar].[is_month_start].[All]" allUniqueName="[dim_calendar].[is_month_start].[All]" dimensionUniqueName="[dim_calendar]" displayFolder="" count="2" memberValueDatatype="11" unbalanced="0"/>
    <cacheHierarchy uniqueName="[dim_company].[company_id]" caption="company_id" attribute="1" defaultMemberUniqueName="[dim_company].[company_id].[All]" allUniqueName="[dim_company].[company_id].[All]" dimensionUniqueName="[dim_company]" displayFolder="" count="2" memberValueDatatype="130" unbalanced="0"/>
    <cacheHierarchy uniqueName="[dim_company].[ticker]" caption="ticker" attribute="1" defaultMemberUniqueName="[dim_company].[ticker].[All]" allUniqueName="[dim_company].[ticker].[All]" dimensionUniqueName="[dim_company]" displayFolder="" count="2" memberValueDatatype="130" unbalanced="0">
      <fieldsUsage count="2">
        <fieldUsage x="-1"/>
        <fieldUsage x="0"/>
      </fieldsUsage>
    </cacheHierarchy>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2" memberValueDatatype="130" unbalanced="0"/>
    <cacheHierarchy uniqueName="[dim_company].[exchange_id]" caption="exchange_id" attribute="1" defaultMemberUniqueName="[dim_company].[exchange_id].[All]" allUniqueName="[dim_company].[exchange_id].[All]" dimensionUniqueName="[dim_company]" displayFolder="" count="2" memberValueDatatype="130" unbalanced="0"/>
    <cacheHierarchy uniqueName="[dim_exchange].[exchange_id]" caption="exchange_id" attribute="1" defaultMemberUniqueName="[dim_exchange].[exchange_id].[All]" allUniqueName="[dim_exchange].[exchange_id].[All]" dimensionUniqueName="[dim_exchange]" displayFolder="" count="2" memberValueDatatype="130" unbalanced="0"/>
    <cacheHierarchy uniqueName="[dim_exchange].[exchange_name]" caption="exchange_name" attribute="1" defaultMemberUniqueName="[dim_exchange].[exchange_name].[All]" allUniqueName="[dim_exchange].[exchange_name].[All]" dimensionUniqueName="[dim_exchange]" displayFolder="" count="2" memberValueDatatype="130" unbalanced="0"/>
    <cacheHierarchy uniqueName="[dim_exchange].[country]" caption="country" attribute="1" defaultMemberUniqueName="[dim_exchange].[country].[All]" allUniqueName="[dim_exchange].[country].[All]" dimensionUniqueName="[dim_exchange]" displayFolder="" count="2" memberValueDatatype="130" unbalanced="0"/>
    <cacheHierarchy uniqueName="[dim_exchange].[currency]" caption="currency" attribute="1" defaultMemberUniqueName="[dim_exchange].[currency].[All]" allUniqueName="[dim_exchange].[currency].[All]" dimensionUniqueName="[dim_exchange]" displayFolder="" count="2" memberValueDatatype="130" unbalanced="0"/>
    <cacheHierarchy uniqueName="[dim_portfolio].[portfolio_id]" caption="portfolio_id" attribute="1" defaultMemberUniqueName="[dim_portfolio].[portfolio_id].[All]" allUniqueName="[dim_portfolio].[portfolio_id].[All]" dimensionUniqueName="[dim_portfolio]" displayFolder="" count="2"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cacheHierarchy uniqueName="[dim_sector].[sector_id]" caption="sector_id" attribute="1" defaultMemberUniqueName="[dim_sector].[sector_id].[All]" allUniqueName="[dim_sector].[sector_id].[All]" dimensionUniqueName="[dim_sector]" displayFolder="" count="2"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2"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cacheHierarchy uniqueName="[dim_trader].[desk]" caption="desk" attribute="1" defaultMemberUniqueName="[dim_trader].[desk].[All]" allUniqueName="[dim_trader].[desk].[All]" dimensionUniqueName="[dim_trader]" displayFolder="" count="2" memberValueDatatype="130" unbalanced="0"/>
    <cacheHierarchy uniqueName="[fact_daily_prices].[date]" caption="date" attribute="1" time="1" defaultMemberUniqueName="[fact_daily_prices].[date].[All]" allUniqueName="[fact_daily_prices].[date].[All]" dimensionUniqueName="[fact_daily_prices]" displayFolder="" count="2" memberValueDatatype="7" unbalanced="0"/>
    <cacheHierarchy uniqueName="[fact_daily_prices].[company_id]" caption="company_id" attribute="1" defaultMemberUniqueName="[fact_daily_prices].[company_id].[All]" allUniqueName="[fact_daily_prices].[company_id].[All]" dimensionUniqueName="[fact_daily_prices]" displayFolder="" count="2" memberValueDatatype="130" unbalanced="0"/>
    <cacheHierarchy uniqueName="[fact_daily_prices].[open]" caption="open" attribute="1" defaultMemberUniqueName="[fact_daily_prices].[open].[All]" allUniqueName="[fact_daily_prices].[open].[All]" dimensionUniqueName="[fact_daily_prices]" displayFolder="" count="2" memberValueDatatype="5" unbalanced="0"/>
    <cacheHierarchy uniqueName="[fact_daily_prices].[high]" caption="high" attribute="1" defaultMemberUniqueName="[fact_daily_prices].[high].[All]" allUniqueName="[fact_daily_prices].[high].[All]" dimensionUniqueName="[fact_daily_prices]" displayFolder="" count="2" memberValueDatatype="5" unbalanced="0"/>
    <cacheHierarchy uniqueName="[fact_daily_prices].[low]" caption="low" attribute="1" defaultMemberUniqueName="[fact_daily_prices].[low].[All]" allUniqueName="[fact_daily_prices].[low].[All]" dimensionUniqueName="[fact_daily_prices]" displayFolder="" count="2" memberValueDatatype="5" unbalanced="0"/>
    <cacheHierarchy uniqueName="[fact_daily_prices].[close]" caption="close" attribute="1" defaultMemberUniqueName="[fact_daily_prices].[close].[All]" allUniqueName="[fact_daily_prices].[close].[All]" dimensionUniqueName="[fact_daily_prices]" displayFolder="" count="2" memberValueDatatype="5" unbalanced="0"/>
    <cacheHierarchy uniqueName="[fact_daily_prices].[volume]" caption="volume" attribute="1" defaultMemberUniqueName="[fact_daily_prices].[volume].[All]" allUniqueName="[fact_daily_prices].[volume].[All]" dimensionUniqueName="[fact_daily_prices]" displayFolder="" count="2" memberValueDatatype="20" unbalanced="0"/>
    <cacheHierarchy uniqueName="[fact_daily_prices].[calendar_id]" caption="calendar_id" attribute="1" defaultMemberUniqueName="[fact_daily_prices].[calendar_id].[All]" allUniqueName="[fact_daily_prices].[calendar_id].[All]" dimensionUniqueName="[fact_daily_prices]" displayFolder="" count="2"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2"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2" memberValueDatatype="5" unbalanced="0"/>
    <cacheHierarchy uniqueName="[fact_daily_prices].[avg_vol]" caption="avg_vol" attribute="1" defaultMemberUniqueName="[fact_daily_prices].[avg_vol].[All]" allUniqueName="[fact_daily_prices].[avg_vol].[All]" dimensionUniqueName="[fact_daily_prices]" displayFolder="" count="2"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2"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2" memberValueDatatype="5" unbalanced="0"/>
    <cacheHierarchy uniqueName="[fact_daily_prices].[Avg VOLUME]" caption="Avg VOLUME" attribute="1" defaultMemberUniqueName="[fact_daily_prices].[Avg VOLUME].[All]" allUniqueName="[fact_daily_prices].[Avg VOLUME].[All]" dimensionUniqueName="[fact_daily_prices]" displayFolder="" count="2" memberValueDatatype="5" unbalanced="0"/>
    <cacheHierarchy uniqueName="[fact_daily_prices].[VOLATILITY]" caption="VOLATILITY" attribute="1" defaultMemberUniqueName="[fact_daily_prices].[VOLATILITY].[All]" allUniqueName="[fact_daily_prices].[VOLATILITY].[All]" dimensionUniqueName="[fact_daily_prices]" displayFolder="" count="2"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2" memberValueDatatype="5" unbalanced="0"/>
    <cacheHierarchy uniqueName="[fact_dividends].[date]" caption="date" attribute="1" time="1" defaultMemberUniqueName="[fact_dividends].[date].[All]" allUniqueName="[fact_dividends].[date].[All]" dimensionUniqueName="[fact_dividends]" displayFolder="" count="2" memberValueDatatype="7" unbalanced="0"/>
    <cacheHierarchy uniqueName="[fact_dividends].[company_id]" caption="company_id" attribute="1" defaultMemberUniqueName="[fact_dividends].[company_id].[All]" allUniqueName="[fact_dividends].[company_id].[All]" dimensionUniqueName="[fact_dividends]" displayFolder="" count="2"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2" memberValueDatatype="5" unbalanced="0"/>
    <cacheHierarchy uniqueName="[fact_dividends].[calendar_id]" caption="calendar_id" attribute="1" defaultMemberUniqueName="[fact_dividends].[calendar_id].[All]" allUniqueName="[fact_dividends].[calendar_id].[All]" dimensionUniqueName="[fact_dividends]" displayFolder="" count="2" memberValueDatatype="20" unbalanced="0"/>
    <cacheHierarchy uniqueName="[fact_dividends].[exchange_id]" caption="exchange_id" attribute="1" defaultMemberUniqueName="[fact_dividends].[exchange_id].[All]" allUniqueName="[fact_dividends].[exchange_id].[All]" dimensionUniqueName="[fact_dividends]" displayFolder="" count="2"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2" memberValueDatatype="11" unbalanced="0"/>
    <cacheHierarchy uniqueName="[fact_orders].[order_id]" caption="order_id" attribute="1" defaultMemberUniqueName="[fact_orders].[order_id].[All]" allUniqueName="[fact_orders].[order_id].[All]" dimensionUniqueName="[fact_orders]" displayFolder="" count="2" memberValueDatatype="130" unbalanced="0"/>
    <cacheHierarchy uniqueName="[fact_orders].[order_ts]" caption="order_ts" attribute="1" time="1" defaultMemberUniqueName="[fact_orders].[order_ts].[All]" allUniqueName="[fact_orders].[order_ts].[All]" dimensionUniqueName="[fact_orders]" displayFolder="" count="2" memberValueDatatype="7" unbalanced="0"/>
    <cacheHierarchy uniqueName="[fact_orders].[company_id]" caption="company_id" attribute="1" defaultMemberUniqueName="[fact_orders].[company_id].[All]" allUniqueName="[fact_orders].[company_id].[All]" dimensionUniqueName="[fact_orders]" displayFolder="" count="2" memberValueDatatype="130" unbalanced="0"/>
    <cacheHierarchy uniqueName="[fact_orders].[side]" caption="side" attribute="1" defaultMemberUniqueName="[fact_orders].[side].[All]" allUniqueName="[fact_orders].[side].[All]" dimensionUniqueName="[fact_orders]" displayFolder="" count="2" memberValueDatatype="130" unbalanced="0"/>
    <cacheHierarchy uniqueName="[fact_orders].[quantity]" caption="quantity" attribute="1" defaultMemberUniqueName="[fact_orders].[quantity].[All]" allUniqueName="[fact_orders].[quantity].[All]" dimensionUniqueName="[fact_orders]" displayFolder="" count="2" memberValueDatatype="20" unbalanced="0"/>
    <cacheHierarchy uniqueName="[fact_orders].[status]" caption="status" attribute="1" defaultMemberUniqueName="[fact_orders].[status].[All]" allUniqueName="[fact_orders].[status].[All]" dimensionUniqueName="[fact_orders]" displayFolder="" count="2" memberValueDatatype="130" unbalanced="0"/>
    <cacheHierarchy uniqueName="[fact_orders].[order_type]" caption="order_type" attribute="1" defaultMemberUniqueName="[fact_orders].[order_type].[All]" allUniqueName="[fact_orders].[order_type].[All]" dimensionUniqueName="[fact_orders]" displayFolder="" count="2" memberValueDatatype="130" unbalanced="0"/>
    <cacheHierarchy uniqueName="[fact_orders].[trader_id]" caption="trader_id" attribute="1" defaultMemberUniqueName="[fact_orders].[trader_id].[All]" allUniqueName="[fact_orders].[trader_id].[All]" dimensionUniqueName="[fact_orders]" displayFolder="" count="2" memberValueDatatype="130" unbalanced="0"/>
    <cacheHierarchy uniqueName="[fact_orders].[portfolio_id]" caption="portfolio_id" attribute="1" defaultMemberUniqueName="[fact_orders].[portfolio_id].[All]" allUniqueName="[fact_orders].[portfolio_id].[All]" dimensionUniqueName="[fact_orders]" displayFolder="" count="2" memberValueDatatype="130" unbalanced="0"/>
    <cacheHierarchy uniqueName="[fact_orders].[date]" caption="date" attribute="1" time="1" defaultMemberUniqueName="[fact_orders].[date].[All]" allUniqueName="[fact_orders].[date].[All]" dimensionUniqueName="[fact_orders]" displayFolder="" count="2" memberValueDatatype="7" unbalanced="0"/>
    <cacheHierarchy uniqueName="[fact_orders].[calendar_id]" caption="calendar_id" attribute="1" defaultMemberUniqueName="[fact_orders].[calendar_id].[All]" allUniqueName="[fact_orders].[calendar_id].[All]" dimensionUniqueName="[fact_orders]" displayFolder="" count="2" memberValueDatatype="20" unbalanced="0"/>
    <cacheHierarchy uniqueName="[fact_orders].[order_ts_imputed]" caption="order_ts_imputed" attribute="1" defaultMemberUniqueName="[fact_orders].[order_ts_imputed].[All]" allUniqueName="[fact_orders].[order_ts_imputed].[All]" dimensionUniqueName="[fact_orders]" displayFolder="" count="2"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2"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2"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2"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2" memberValueDatatype="130" unbalanced="0"/>
    <cacheHierarchy uniqueName="[fact_positions_snapshot].[date]" caption="date" attribute="1" time="1" defaultMemberUniqueName="[fact_positions_snapshot].[date].[All]" allUniqueName="[fact_positions_snapshot].[date].[All]" dimensionUniqueName="[fact_positions_snapshot]" displayFolder="" count="2"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2"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2" memberValueDatatype="20" unbalanced="0"/>
    <cacheHierarchy uniqueName="[fact_splits].[company_id]" caption="company_id" attribute="1" defaultMemberUniqueName="[fact_splits].[company_id].[All]" allUniqueName="[fact_splits].[company_id].[All]" dimensionUniqueName="[fact_splits]" displayFolder="" count="2" memberValueDatatype="130" unbalanced="0"/>
    <cacheHierarchy uniqueName="[fact_splits].[date]" caption="date" attribute="1" time="1" defaultMemberUniqueName="[fact_splits].[date].[All]" allUniqueName="[fact_splits].[date].[All]" dimensionUniqueName="[fact_splits]" displayFolder="" count="2" memberValueDatatype="7" unbalanced="0"/>
    <cacheHierarchy uniqueName="[fact_splits].[split_ratio]" caption="split_ratio" attribute="1" defaultMemberUniqueName="[fact_splits].[split_ratio].[All]" allUniqueName="[fact_splits].[split_ratio].[All]" dimensionUniqueName="[fact_splits]" displayFolder="" count="2" memberValueDatatype="5" unbalanced="0"/>
    <cacheHierarchy uniqueName="[fact_splits].[calendar_id]" caption="calendar_id" attribute="1" defaultMemberUniqueName="[fact_splits].[calendar_id].[All]" allUniqueName="[fact_splits].[calendar_id].[All]" dimensionUniqueName="[fact_splits]" displayFolder="" count="2" memberValueDatatype="20" unbalanced="0"/>
    <cacheHierarchy uniqueName="[fact_splits].[exchange_id]" caption="exchange_id" attribute="1" defaultMemberUniqueName="[fact_splits].[exchange_id].[All]" allUniqueName="[fact_splits].[exchange_id].[All]" dimensionUniqueName="[fact_splits]" displayFolder="" count="2" memberValueDatatype="130" unbalanced="0"/>
    <cacheHierarchy uniqueName="[fact_trades].[trade_id]" caption="trade_id" attribute="1" defaultMemberUniqueName="[fact_trades].[trade_id].[All]" allUniqueName="[fact_trades].[trade_id].[All]" dimensionUniqueName="[fact_trades]" displayFolder="" count="2" memberValueDatatype="130" unbalanced="0"/>
    <cacheHierarchy uniqueName="[fact_trades].[order_id]" caption="order_id" attribute="1" defaultMemberUniqueName="[fact_trades].[order_id].[All]" allUniqueName="[fact_trades].[order_id].[All]" dimensionUniqueName="[fact_trades]" displayFolder="" count="2" memberValueDatatype="130" unbalanced="0"/>
    <cacheHierarchy uniqueName="[fact_trades].[trade_ts]" caption="trade_ts" attribute="1" time="1" defaultMemberUniqueName="[fact_trades].[trade_ts].[All]" allUniqueName="[fact_trades].[trade_ts].[All]" dimensionUniqueName="[fact_trades]" displayFolder="" count="2" memberValueDatatype="7" unbalanced="0"/>
    <cacheHierarchy uniqueName="[fact_trades].[company_id]" caption="company_id" attribute="1" defaultMemberUniqueName="[fact_trades].[company_id].[All]" allUniqueName="[fact_trades].[company_id].[All]" dimensionUniqueName="[fact_trades]" displayFolder="" count="2" memberValueDatatype="130" unbalanced="0"/>
    <cacheHierarchy uniqueName="[fact_trades].[side]" caption="side" attribute="1" defaultMemberUniqueName="[fact_trades].[side].[All]" allUniqueName="[fact_trades].[side].[All]" dimensionUniqueName="[fact_trades]" displayFolder="" count="2" memberValueDatatype="130" unbalanced="0"/>
    <cacheHierarchy uniqueName="[fact_trades].[quantity]" caption="quantity" attribute="1" defaultMemberUniqueName="[fact_trades].[quantity].[All]" allUniqueName="[fact_trades].[quantity].[All]" dimensionUniqueName="[fact_trades]" displayFolder="" count="2" memberValueDatatype="20" unbalanced="0"/>
    <cacheHierarchy uniqueName="[fact_trades].[price]" caption="price" attribute="1" defaultMemberUniqueName="[fact_trades].[price].[All]" allUniqueName="[fact_trades].[price].[All]" dimensionUniqueName="[fact_trades]" displayFolder="" count="2" memberValueDatatype="5" unbalanced="0"/>
    <cacheHierarchy uniqueName="[fact_trades].[fees]" caption="fees" attribute="1" defaultMemberUniqueName="[fact_trades].[fees].[All]" allUniqueName="[fact_trades].[fees].[All]" dimensionUniqueName="[fact_trades]" displayFolder="" count="2" memberValueDatatype="5" unbalanced="0"/>
    <cacheHierarchy uniqueName="[fact_trades].[trader_id]" caption="trader_id" attribute="1" defaultMemberUniqueName="[fact_trades].[trader_id].[All]" allUniqueName="[fact_trades].[trader_id].[All]" dimensionUniqueName="[fact_trades]" displayFolder="" count="2"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cacheHierarchy uniqueName="[fact_trades].[date]" caption="date" attribute="1" time="1" defaultMemberUniqueName="[fact_trades].[date].[All]" allUniqueName="[fact_trades].[date].[All]" dimensionUniqueName="[fact_trades]" displayFolder="" count="2" memberValueDatatype="7" unbalanced="0"/>
    <cacheHierarchy uniqueName="[fact_trades].[calendar_id]" caption="calendar_id" attribute="1" defaultMemberUniqueName="[fact_trades].[calendar_id].[All]" allUniqueName="[fact_trades].[calendar_id].[All]" dimensionUniqueName="[fact_trades]" displayFolder="" count="2" memberValueDatatype="20" unbalanced="0"/>
    <cacheHierarchy uniqueName="[fact_trades].[trade_ts_imputed]" caption="trade_ts_imputed" attribute="1" defaultMemberUniqueName="[fact_trades].[trade_ts_imputed].[All]" allUniqueName="[fact_trades].[trade_ts_imputed].[All]" dimensionUniqueName="[fact_trades]" displayFolder="" count="2" memberValueDatatype="11" unbalanced="0"/>
    <cacheHierarchy uniqueName="[fact_trades].[fees_imputed]" caption="fees_imputed" attribute="1" defaultMemberUniqueName="[fact_trades].[fees_imputed].[All]" allUniqueName="[fact_trades].[fees_imputed].[All]" dimensionUniqueName="[fact_trades]" displayFolder="" count="2"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2" memberValueDatatype="11" unbalanced="0"/>
    <cacheHierarchy uniqueName="[fact_trades].[is_orphan_trade]" caption="is_orphan_trade" attribute="1" defaultMemberUniqueName="[fact_trades].[is_orphan_trade].[All]" allUniqueName="[fact_trades].[is_orphan_trade].[All]" dimensionUniqueName="[fact_trades]" displayFolder="" count="2"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2"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2"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2"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2" memberValueDatatype="130" unbalanced="0"/>
    <cacheHierarchy uniqueName="[fact_trades_pnl_kpi].[trader_id]" caption="trader_id" attribute="1" defaultMemberUniqueName="[fact_trades_pnl_kpi].[trader_id].[All]" allUniqueName="[fact_trades_pnl_kpi].[trader_id].[All]" dimensionUniqueName="[fact_trades_pnl_kpi]" displayFolder="" count="2"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2"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2" memberValueDatatype="20" unbalanced="0"/>
    <cacheHierarchy uniqueName="[fact_trades_pnl_kpi].[sell_price]" caption="sell_price" attribute="1" defaultMemberUniqueName="[fact_trades_pnl_kpi].[sell_price].[All]" allUniqueName="[fact_trades_pnl_kpi].[sell_price].[All]" dimensionUniqueName="[fact_trades_pnl_kpi]" displayFolder="" count="2"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2"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2"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2"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2"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2"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2"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2"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2"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2" memberValueDatatype="5" unbalanced="0"/>
    <cacheHierarchy uniqueName="[fact_trades_pnl_kpi].[return_pct]" caption="return_pct" attribute="1" defaultMemberUniqueName="[fact_trades_pnl_kpi].[return_pct].[All]" allUniqueName="[fact_trades_pnl_kpi].[return_pct].[All]" dimensionUniqueName="[fact_trades_pnl_kpi]" displayFolder="" count="2" memberValueDatatype="5" unbalanced="0"/>
    <cacheHierarchy uniqueName="[fact_trades_pnl_kpi].[win_flag]" caption="win_flag" attribute="1" defaultMemberUniqueName="[fact_trades_pnl_kpi].[win_flag].[All]" allUniqueName="[fact_trades_pnl_kpi].[win_flag].[All]" dimensionUniqueName="[fact_trades_pnl_kpi]" displayFolder="" count="2"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2" memberValueDatatype="130" unbalanced="0"/>
    <cacheHierarchy uniqueName="[stocks].[exchange]" caption="exchange" attribute="1" defaultMemberUniqueName="[stocks].[exchange].[All]" allUniqueName="[stocks].[exchange].[All]" dimensionUniqueName="[stocks]" displayFolder="" count="2" memberValueDatatype="130" unbalanced="0"/>
    <cacheHierarchy uniqueName="[stocks].[sector]" caption="sector" attribute="1" defaultMemberUniqueName="[stocks].[sector].[All]" allUniqueName="[stocks].[sector].[All]" dimensionUniqueName="[stocks]" displayFolder="" count="2" memberValueDatatype="130" unbalanced="0"/>
    <cacheHierarchy uniqueName="[stocks].[currency]" caption="currency" attribute="1" defaultMemberUniqueName="[stocks].[currency].[All]" allUniqueName="[stocks].[currency].[All]" dimensionUniqueName="[stocks]" displayFolder="" count="2" memberValueDatatype="130" unbalanced="0"/>
    <cacheHierarchy uniqueName="[stocks].[share_price]" caption="share_price" attribute="1" defaultMemberUniqueName="[stocks].[share_price].[All]" allUniqueName="[stocks].[share_price].[All]" dimensionUniqueName="[stocks]" displayFolder="" count="2" memberValueDatatype="20" unbalanced="0"/>
    <cacheHierarchy uniqueName="[stocks].[outstanding_shares]" caption="outstanding_shares" attribute="1" defaultMemberUniqueName="[stocks].[outstanding_shares].[All]" allUniqueName="[stocks].[outstanding_shares].[All]" dimensionUniqueName="[stocks]" displayFolder="" count="2" memberValueDatatype="20" unbalanced="0"/>
    <cacheHierarchy uniqueName="[stocks].[market_cap]" caption="market_cap" attribute="1" defaultMemberUniqueName="[stocks].[market_cap].[All]" allUniqueName="[stocks].[market_cap].[All]" dimensionUniqueName="[stocks]" displayFolder="" count="2" memberValueDatatype="20" unbalanced="0"/>
    <cacheHierarchy uniqueName="[stocks].[quantity]" caption="quantity" attribute="1" defaultMemberUniqueName="[stocks].[quantity].[All]" allUniqueName="[stocks].[quantity].[All]" dimensionUniqueName="[stocks]" displayFolder="" count="2" memberValueDatatype="20" unbalanced="0"/>
    <cacheHierarchy uniqueName="[stocks].[buy_price]" caption="buy_price" attribute="1" defaultMemberUniqueName="[stocks].[buy_price].[All]" allUniqueName="[stocks].[buy_price].[All]" dimensionUniqueName="[stocks]" displayFolder="" count="2" memberValueDatatype="5" unbalanced="0"/>
    <cacheHierarchy uniqueName="[stocks].[initial_value]" caption="initial_value" attribute="1" defaultMemberUniqueName="[stocks].[initial_value].[All]" allUniqueName="[stocks].[initial_value].[All]" dimensionUniqueName="[stocks]" displayFolder="" count="2" memberValueDatatype="5" unbalanced="0"/>
    <cacheHierarchy uniqueName="[stocks].[current_price]" caption="current_price" attribute="1" defaultMemberUniqueName="[stocks].[current_price].[All]" allUniqueName="[stocks].[current_price].[All]" dimensionUniqueName="[stocks]" displayFolder="" count="2" memberValueDatatype="20" unbalanced="0"/>
    <cacheHierarchy uniqueName="[stocks].[current_value]" caption="current_value" attribute="1" defaultMemberUniqueName="[stocks].[current_value].[All]" allUniqueName="[stocks].[current_value].[All]" dimensionUniqueName="[stocks]" displayFolder="" count="2" memberValueDatatype="20" unbalanced="0"/>
    <cacheHierarchy uniqueName="[stocks].[return_pct]" caption="return_pct" attribute="1" defaultMemberUniqueName="[stocks].[return_pct].[All]" allUniqueName="[stocks].[return_pct].[All]" dimensionUniqueName="[stocks]" displayFolder="" count="2"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2" memberValueDatatype="20" unbalanced="0"/>
    <cacheHierarchy uniqueName="[stocks].[Portfolio Return %]" caption="Portfolio Return %" attribute="1" defaultMemberUniqueName="[stocks].[Portfolio Return %].[All]" allUniqueName="[stocks].[Portfolio Return %].[All]" dimensionUniqueName="[stocks]" displayFolder="" count="2" memberValueDatatype="5" unbalanced="0"/>
    <cacheHierarchy uniqueName="[stocks].[Portfolio Value]" caption="Portfolio Value" attribute="1" defaultMemberUniqueName="[stocks].[Portfolio Value].[All]" allUniqueName="[stocks].[Portfolio Value].[All]" dimensionUniqueName="[stocks]" displayFolder="" count="2"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oneField="1" hidden="1">
      <fieldsUsage count="1">
        <fieldUsage x="1"/>
      </fieldsUsage>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4189812" createdVersion="5" refreshedVersion="8" minRefreshableVersion="3" recordCount="0" supportSubquery="1" supportAdvancedDrill="1" xr:uid="{1C489E19-3E53-4797-98E7-47AFCF67F680}">
  <cacheSource type="external" connectionId="15"/>
  <cacheFields count="3">
    <cacheField name="[dim_sector].[sector_name].[sector_name]" caption="sector_name" numFmtId="0" hierarchy="19" level="1">
      <sharedItems count="5">
        <s v="Consumer Discretionary"/>
        <s v="Energy"/>
        <s v="Financials"/>
        <s v="Healthcare"/>
        <s v="Information Technology"/>
      </sharedItems>
    </cacheField>
    <cacheField name="[Measures].[Average of Daily Returns]" caption="Average of Daily Returns" numFmtId="0" hierarchy="142"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476852" createdVersion="5" refreshedVersion="8" minRefreshableVersion="3" recordCount="0" supportSubquery="1" supportAdvancedDrill="1" xr:uid="{A796D319-3716-43F1-8F89-0EB45764BD18}">
  <cacheSource type="external" connectionId="15"/>
  <cacheFields count="3">
    <cacheField name="[fact_trades].[portfolio_id].[portfolio_id]" caption="portfolio_id" numFmtId="0" hierarchy="78" level="1">
      <sharedItems count="10">
        <s v="PF000001"/>
        <s v="PF000002"/>
        <s v="PF000003"/>
        <s v="PF000004"/>
        <s v="PF000005"/>
        <s v="PF000006"/>
        <s v="PF000007"/>
        <s v="PF000008"/>
        <s v="PF000009"/>
        <s v="PF000010"/>
      </sharedItems>
    </cacheField>
    <cacheField name="[Measures].[Sum of Current Portfolio Value]" caption="Sum of Current Portfolio Value" numFmtId="0" hierarchy="144"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2" memberValueDatatype="130" unbalanced="0">
      <fieldsUsage count="2">
        <fieldUsage x="-1"/>
        <fieldUsage x="0"/>
      </fieldsUsage>
    </cacheHierarchy>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oneField="1" hidden="1">
      <fieldsUsage count="1">
        <fieldUsage x="1"/>
      </fieldsUsage>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5347221" createdVersion="5" refreshedVersion="8" minRefreshableVersion="3" recordCount="0" supportSubquery="1" supportAdvancedDrill="1" xr:uid="{7BF983A6-27D8-4AAD-BB9B-716F42A8CBB2}">
  <cacheSource type="external" connectionId="15"/>
  <cacheFields count="3">
    <cacheField name="[stocks].[company_name].[company_name]" caption="company_name" numFmtId="0" hierarchy="105" level="1">
      <sharedItems count="10">
        <s v="Alphabet Inc"/>
        <s v="Amazon.com Inc"/>
        <s v="Apple Inc"/>
        <s v="HDFC Bank"/>
        <s v="Infosys Ltd"/>
        <s v="Microsoft Corp"/>
        <s v="Reliance Industries"/>
        <s v="Tata Consultancy Services"/>
        <s v="Tesla Inc"/>
        <s v="Wipro Ltd"/>
      </sharedItems>
    </cacheField>
    <cacheField name="[Measures].[Sum of Portfolio Return %]" caption="Sum of Portfolio Return %" numFmtId="0" hierarchy="145"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2" memberValueDatatype="130" unbalanced="0">
      <fieldsUsage count="2">
        <fieldUsage x="-1"/>
        <fieldUsage x="0"/>
      </fieldsUsage>
    </cacheHierarchy>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oneField="1" hidden="1">
      <fieldsUsage count="1">
        <fieldUsage x="1"/>
      </fieldsUsage>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5810182" createdVersion="5" refreshedVersion="8" minRefreshableVersion="3" recordCount="0" supportSubquery="1" supportAdvancedDrill="1" xr:uid="{7316840F-92AA-4A98-97F5-181326EBA6A5}">
  <cacheSource type="external" connectionId="15"/>
  <cacheFields count="3">
    <cacheField name="[Measures].[Sum of dividend_per_share]" caption="Sum of dividend_per_share" numFmtId="0" hierarchy="146" level="32767"/>
    <cacheField name="[Measures].[Sum of adjusted_close]" caption="Sum of adjusted_close" numFmtId="0" hierarchy="147"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6157406" createdVersion="5" refreshedVersion="8" minRefreshableVersion="3" recordCount="0" supportSubquery="1" supportAdvancedDrill="1" xr:uid="{8FA43645-00FF-4D23-B796-C2FE716D0804}">
  <cacheSource type="external" connectionId="15"/>
  <cacheFields count="3">
    <cacheField name="[Measures].[Count of order_id]" caption="Count of order_id" numFmtId="0" hierarchy="148" level="32767"/>
    <cacheField name="[Measures].[Count of status]" caption="Count of status" numFmtId="0" hierarchy="149"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oneField="1" hidden="1">
      <fieldsUsage count="1">
        <fieldUsage x="0"/>
      </fieldsUsage>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K BAILE" refreshedDate="46046.813976736114" createdVersion="5" refreshedVersion="8" minRefreshableVersion="3" recordCount="0" supportSubquery="1" supportAdvancedDrill="1" xr:uid="{06857A1D-8E40-44DE-BCC0-7DF7B2BA8E1A}">
  <cacheSource type="external" connectionId="15"/>
  <cacheFields count="3">
    <cacheField name="[Measures].[Count of portfolio_id]" caption="Count of portfolio_id" numFmtId="0" hierarchy="151" level="32767"/>
    <cacheField name="[Measures].[Sum of win_flag]" caption="Sum of win_flag" numFmtId="0" hierarchy="150" level="32767"/>
    <cacheField name="[stocks].[ticker].[ticker]" caption="ticker" numFmtId="0" hierarchy="104" level="1">
      <sharedItems containsSemiMixedTypes="0" containsNonDate="0" containsString="0"/>
    </cacheField>
  </cacheFields>
  <cacheHierarchies count="153">
    <cacheHierarchy uniqueName="[dim_calendar].[date]" caption="date" attribute="1" time="1" defaultMemberUniqueName="[dim_calendar].[date].[All]" allUniqueName="[dim_calendar].[date].[All]" dimensionUniqueName="[dim_calendar]" displayFolder="" count="0"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0"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fieldsUsage count="2">
        <fieldUsage x="-1"/>
        <fieldUsage x="2"/>
      </fieldsUsage>
    </cacheHierarchy>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oneField="1" hidden="1">
      <fieldsUsage count="1">
        <fieldUsage x="1"/>
      </fieldsUsage>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oneField="1" hidden="1">
      <fieldsUsage count="1">
        <fieldUsage x="0"/>
      </fieldsUsage>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dimensions count="15">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name="fact_trades_pnl_kpi" uniqueName="[fact_trades_pnl_kpi]" caption="fact_trades_pnl_kpi"/>
    <dimension measure="1" name="Measures" uniqueName="[Measures]" caption="Measures"/>
    <dimension name="stocks" uniqueName="[stocks]" caption="stocks"/>
  </dimensions>
  <measureGroups count="14">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 name="fact_trades_pnl_kpi" caption="fact_trades_pnl_kpi"/>
    <measureGroup name="stocks" caption="stocks"/>
  </measureGroups>
  <maps count="50">
    <map measureGroup="0" dimension="0"/>
    <map measureGroup="1" dimension="1"/>
    <map measureGroup="1" dimension="2"/>
    <map measureGroup="1" dimension="4"/>
    <map measureGroup="1" dimension="14"/>
    <map measureGroup="2" dimension="2"/>
    <map measureGroup="3" dimension="3"/>
    <map measureGroup="4" dimension="4"/>
    <map measureGroup="5" dimension="5"/>
    <map measureGroup="6" dimension="0"/>
    <map measureGroup="6" dimension="1"/>
    <map measureGroup="6" dimension="2"/>
    <map measureGroup="6" dimension="4"/>
    <map measureGroup="6" dimension="6"/>
    <map measureGroup="6" dimension="14"/>
    <map measureGroup="7" dimension="0"/>
    <map measureGroup="7" dimension="1"/>
    <map measureGroup="7" dimension="2"/>
    <map measureGroup="7" dimension="4"/>
    <map measureGroup="7" dimension="7"/>
    <map measureGroup="7" dimension="14"/>
    <map measureGroup="8" dimension="0"/>
    <map measureGroup="8" dimension="1"/>
    <map measureGroup="8" dimension="2"/>
    <map measureGroup="8" dimension="3"/>
    <map measureGroup="8" dimension="4"/>
    <map measureGroup="8" dimension="5"/>
    <map measureGroup="8" dimension="8"/>
    <map measureGroup="8" dimension="14"/>
    <map measureGroup="9" dimension="0"/>
    <map measureGroup="9" dimension="9"/>
    <map measureGroup="10" dimension="0"/>
    <map measureGroup="10" dimension="10"/>
    <map measureGroup="11" dimension="0"/>
    <map measureGroup="11" dimension="1"/>
    <map measureGroup="11" dimension="2"/>
    <map measureGroup="11" dimension="3"/>
    <map measureGroup="11" dimension="4"/>
    <map measureGroup="11" dimension="5"/>
    <map measureGroup="11" dimension="11"/>
    <map measureGroup="11" dimension="14"/>
    <map measureGroup="12" dimension="0"/>
    <map measureGroup="12" dimension="1"/>
    <map measureGroup="12" dimension="2"/>
    <map measureGroup="12" dimension="3"/>
    <map measureGroup="12" dimension="4"/>
    <map measureGroup="12" dimension="5"/>
    <map measureGroup="12" dimension="12"/>
    <map measureGroup="12" dimension="14"/>
    <map measureGroup="13" dimension="1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NCY P V" refreshedDate="46046.7960775463" createdVersion="3" refreshedVersion="8" minRefreshableVersion="3" recordCount="0" supportSubquery="1" supportAdvancedDrill="1" xr:uid="{5566836D-373C-4CF4-8633-82AE6A068D69}">
  <cacheSource type="external" connectionId="15">
    <extLst>
      <ext xmlns:x14="http://schemas.microsoft.com/office/spreadsheetml/2009/9/main" uri="{F057638F-6D5F-4e77-A914-E7F072B9BCA8}">
        <x14:sourceConnection name="ThisWorkbookDataModel"/>
      </ext>
    </extLst>
  </cacheSource>
  <cacheFields count="0"/>
  <cacheHierarchies count="153">
    <cacheHierarchy uniqueName="[dim_calendar].[date]" caption="date" attribute="1" time="1" defaultMemberUniqueName="[dim_calendar].[date].[All]" allUniqueName="[dim_calendar].[date].[All]" dimensionUniqueName="[dim_calendar]" displayFolder="" count="2" memberValueDatatype="7" unbalanced="0"/>
    <cacheHierarchy uniqueName="[dim_calendar].[calendar_id]" caption="calendar_id" attribute="1" defaultMemberUniqueName="[dim_calendar].[calendar_id].[All]" allUniqueName="[dim_calendar].[calendar_id].[All]" dimensionUniqueName="[dim_calendar]" displayFolder="" count="0" memberValueDatatype="20" unbalanced="0"/>
    <cacheHierarchy uniqueName="[dim_calendar].[year]" caption="year" attribute="1" defaultMemberUniqueName="[dim_calendar].[year].[All]" allUniqueName="[dim_calendar].[year].[All]" dimensionUniqueName="[dim_calendar]" displayFolder="" count="0" memberValueDatatype="20" unbalanced="0"/>
    <cacheHierarchy uniqueName="[dim_calendar].[month]" caption="month" attribute="1" defaultMemberUniqueName="[dim_calendar].[month].[All]" allUniqueName="[dim_calendar].[month].[All]" dimensionUniqueName="[dim_calendar]" displayFolder="" count="2" memberValueDatatype="20" unbalanced="0"/>
    <cacheHierarchy uniqueName="[dim_calendar].[day]" caption="day" attribute="1" defaultMemberUniqueName="[dim_calendar].[day].[All]" allUniqueName="[dim_calendar].[day].[All]" dimensionUniqueName="[dim_calendar]" displayFolder="" count="0" memberValueDatatype="20" unbalanced="0"/>
    <cacheHierarchy uniqueName="[dim_calendar].[is_month_start]" caption="is_month_start" attribute="1" defaultMemberUniqueName="[dim_calendar].[is_month_start].[All]" allUniqueName="[dim_calendar].[is_month_start].[All]" dimensionUniqueName="[dim_calendar]" displayFolder="" count="0" memberValueDatatype="11"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calendar_id]" caption="calendar_id" attribute="1" defaultMemberUniqueName="[fact_daily_prices].[calendar_id].[All]" allUniqueName="[fact_daily_prices].[calendar_id].[All]" dimensionUniqueName="[fact_daily_prices]" displayFolder="" count="0" memberValueDatatype="20" unbalanced="0"/>
    <cacheHierarchy uniqueName="[fact_daily_prices].[cumulative_factor]" caption="cumulative_factor" attribute="1" defaultMemberUniqueName="[fact_daily_prices].[cumulative_factor].[All]" allUniqueName="[fact_daily_prices].[cumulative_factor].[All]" dimensionUniqueName="[fact_daily_prices]" displayFolder="" count="0" memberValueDatatype="5" unbalanced="0"/>
    <cacheHierarchy uniqueName="[fact_daily_prices].[adjusted_close]" caption="adjusted_close" attribute="1" defaultMemberUniqueName="[fact_daily_prices].[adjusted_close].[All]" allUniqueName="[fact_daily_prices].[adjusted_close].[All]" dimensionUniqueName="[fact_daily_prices]" displayFolder="" count="0" memberValueDatatype="5" unbalanced="0"/>
    <cacheHierarchy uniqueName="[fact_daily_prices].[avg_vol]" caption="avg_vol" attribute="1" defaultMemberUniqueName="[fact_daily_prices].[avg_vol].[All]" allUniqueName="[fact_daily_prices].[avg_vol].[All]" dimensionUniqueName="[fact_daily_prices]" displayFolder="" count="0" memberValueDatatype="5" unbalanced="0"/>
    <cacheHierarchy uniqueName="[fact_daily_prices].[is_volume_suspect]" caption="is_volume_suspect" attribute="1" defaultMemberUniqueName="[fact_daily_prices].[is_volume_suspect].[All]" allUniqueName="[fact_daily_prices].[is_volume_suspect].[All]" dimensionUniqueName="[fact_daily_prices]" displayFolder="" count="0" memberValueDatatype="11" unbalanced="0"/>
    <cacheHierarchy uniqueName="[fact_daily_prices].[Daily Returns]" caption="Daily Returns" attribute="1" defaultMemberUniqueName="[fact_daily_prices].[Daily Returns].[All]" allUniqueName="[fact_daily_prices].[Daily Returns].[All]" dimensionUniqueName="[fact_daily_prices]" displayFolder="" count="0" memberValueDatatype="5" unbalanced="0"/>
    <cacheHierarchy uniqueName="[fact_daily_prices].[Avg VOLUME]" caption="Avg VOLUME" attribute="1" defaultMemberUniqueName="[fact_daily_prices].[Avg VOLUME].[All]" allUniqueName="[fact_daily_prices].[Avg VOLUME].[All]" dimensionUniqueName="[fact_daily_prices]" displayFolder="" count="0" memberValueDatatype="5" unbalanced="0"/>
    <cacheHierarchy uniqueName="[fact_daily_prices].[VOLATILITY]" caption="VOLATILITY" attribute="1" defaultMemberUniqueName="[fact_daily_prices].[VOLATILITY].[All]" allUniqueName="[fact_daily_prices].[VOLATILITY].[All]" dimensionUniqueName="[fact_daily_prices]" displayFolder="" count="0" memberValueDatatype="5" unbalanced="0"/>
    <cacheHierarchy uniqueName="[fact_daily_prices].[AVG Daily Returns]" caption="AVG Daily Returns" attribute="1" defaultMemberUniqueName="[fact_daily_prices].[AVG Daily Returns].[All]" allUniqueName="[fact_daily_prices].[AVG Daily Returns].[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calendar_id]" caption="calendar_id" attribute="1" defaultMemberUniqueName="[fact_dividends].[calendar_id].[All]" allUniqueName="[fact_dividends].[calendar_id].[All]" dimensionUniqueName="[fact_dividends]" displayFolder="" count="0" memberValueDatatype="20" unbalanced="0"/>
    <cacheHierarchy uniqueName="[fact_dividends].[exchange_id]" caption="exchange_id" attribute="1" defaultMemberUniqueName="[fact_dividends].[exchange_id].[All]" allUniqueName="[fact_dividends].[exchange_id].[All]" dimensionUniqueName="[fact_dividends]" displayFolder="" count="0" memberValueDatatype="130" unbalanced="0"/>
    <cacheHierarchy uniqueName="[fact_dividends].[is_orphan_dividend]" caption="is_orphan_dividend" attribute="1" defaultMemberUniqueName="[fact_dividends].[is_orphan_dividend].[All]" allUniqueName="[fact_dividends].[is_orphan_dividend].[All]" dimensionUniqueName="[fact_dividends]" displayFolder="" count="0" memberValueDatatype="11"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orders].[calendar_id]" caption="calendar_id" attribute="1" defaultMemberUniqueName="[fact_orders].[calendar_id].[All]" allUniqueName="[fact_orders].[calendar_id].[All]" dimensionUniqueName="[fact_orders]" displayFolder="" count="0" memberValueDatatype="20" unbalanced="0"/>
    <cacheHierarchy uniqueName="[fact_orders].[order_ts_imputed]" caption="order_ts_imputed" attribute="1" defaultMemberUniqueName="[fact_orders].[order_ts_imputed].[All]" allUniqueName="[fact_orders].[order_ts_imputed].[All]" dimensionUniqueName="[fact_orders]" displayFolder="" count="0" memberValueDatatype="11" unbalanced="0"/>
    <cacheHierarchy uniqueName="[fact_orders].[limit_price_imputed]" caption="limit_price_imputed" attribute="1" defaultMemberUniqueName="[fact_orders].[limit_price_imputed].[All]" allUniqueName="[fact_orders].[limit_price_imputed].[All]" dimensionUniqueName="[fact_orders]" displayFolder="" count="0" memberValueDatatype="11" unbalanced="0"/>
    <cacheHierarchy uniqueName="[fact_orders].[portfolio_id_imputed]" caption="portfolio_id_imputed" attribute="1" defaultMemberUniqueName="[fact_orders].[portfolio_id_imputed].[All]" allUniqueName="[fact_orders].[portfolio_id_imputed].[All]" dimensionUniqueName="[fact_orders]" displayFolder="" count="0" memberValueDatatype="11"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calendar_id]" caption="calendar_id" attribute="1" defaultMemberUniqueName="[fact_positions_snapshot].[calendar_id].[All]" allUniqueName="[fact_positions_snapshot].[calendar_id].[All]" dimensionUniqueName="[fact_positions_snapshot]" displayFolder="" count="0" memberValueDatatype="2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splits].[calendar_id]" caption="calendar_id" attribute="1" defaultMemberUniqueName="[fact_splits].[calendar_id].[All]" allUniqueName="[fact_splits].[calendar_id].[All]" dimensionUniqueName="[fact_splits]" displayFolder="" count="0" memberValueDatatype="20" unbalanced="0"/>
    <cacheHierarchy uniqueName="[fact_splits].[exchange_id]" caption="exchange_id" attribute="1" defaultMemberUniqueName="[fact_splits].[exchange_id].[All]" allUniqueName="[fact_splits].[exchange_id].[All]" dimensionUniqueName="[fact_splits]" displayFolder="" count="0" memberValueDatatype="130"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calendar_id]" caption="calendar_id" attribute="1" defaultMemberUniqueName="[fact_trades].[calendar_id].[All]" allUniqueName="[fact_trades].[calendar_id].[All]" dimensionUniqueName="[fact_trades]" displayFolder="" count="0" memberValueDatatype="20" unbalanced="0"/>
    <cacheHierarchy uniqueName="[fact_trades].[trade_ts_imputed]" caption="trade_ts_imputed" attribute="1" defaultMemberUniqueName="[fact_trades].[trade_ts_imputed].[All]" allUniqueName="[fact_trades].[trade_ts_imputed].[All]" dimensionUniqueName="[fact_trades]" displayFolder="" count="0" memberValueDatatype="11" unbalanced="0"/>
    <cacheHierarchy uniqueName="[fact_trades].[fees_imputed]" caption="fees_imputed" attribute="1" defaultMemberUniqueName="[fact_trades].[fees_imputed].[All]" allUniqueName="[fact_trades].[fees_imputed].[All]" dimensionUniqueName="[fact_trades]" displayFolder="" count="0" memberValueDatatype="11" unbalanced="0"/>
    <cacheHierarchy uniqueName="[fact_trades].[portfolio_id_imputed]" caption="portfolio_id_imputed" attribute="1" defaultMemberUniqueName="[fact_trades].[portfolio_id_imputed].[All]" allUniqueName="[fact_trades].[portfolio_id_imputed].[All]" dimensionUniqueName="[fact_trades]" displayFolder="" count="0" memberValueDatatype="11" unbalanced="0"/>
    <cacheHierarchy uniqueName="[fact_trades].[is_orphan_trade]" caption="is_orphan_trade" attribute="1" defaultMemberUniqueName="[fact_trades].[is_orphan_trade].[All]" allUniqueName="[fact_trades].[is_orphan_trade].[All]" dimensionUniqueName="[fact_trades]" displayFolder="" count="0" memberValueDatatype="11" unbalanced="0"/>
    <cacheHierarchy uniqueName="[fact_trades].[Current Portfolio Value]" caption="Current Portfolio Value" attribute="1" defaultMemberUniqueName="[fact_trades].[Current Portfolio Value].[All]" allUniqueName="[fact_trades].[Current Portfolio Value].[All]" dimensionUniqueName="[fact_trades]" displayFolder="" count="0" memberValueDatatype="5" unbalanced="0"/>
    <cacheHierarchy uniqueName="[fact_trades_pnl_kpi].[portfolio_id]" caption="portfolio_id" attribute="1" defaultMemberUniqueName="[fact_trades_pnl_kpi].[portfolio_id].[All]" allUniqueName="[fact_trades_pnl_kpi].[portfolio_id].[All]" dimensionUniqueName="[fact_trades_pnl_kpi]" displayFolder="" count="0" memberValueDatatype="130" unbalanced="0"/>
    <cacheHierarchy uniqueName="[fact_trades_pnl_kpi].[company_id]" caption="company_id" attribute="1" defaultMemberUniqueName="[fact_trades_pnl_kpi].[company_id].[All]" allUniqueName="[fact_trades_pnl_kpi].[company_id].[All]" dimensionUniqueName="[fact_trades_pnl_kpi]" displayFolder="" count="0" memberValueDatatype="130" unbalanced="0"/>
    <cacheHierarchy uniqueName="[fact_trades_pnl_kpi].[sell_trade_id]" caption="sell_trade_id" attribute="1" defaultMemberUniqueName="[fact_trades_pnl_kpi].[sell_trade_id].[All]" allUniqueName="[fact_trades_pnl_kpi].[sell_trade_id].[All]" dimensionUniqueName="[fact_trades_pnl_kpi]" displayFolder="" count="0" memberValueDatatype="130" unbalanced="0"/>
    <cacheHierarchy uniqueName="[fact_trades_pnl_kpi].[trader_id]" caption="trader_id" attribute="1" defaultMemberUniqueName="[fact_trades_pnl_kpi].[trader_id].[All]" allUniqueName="[fact_trades_pnl_kpi].[trader_id].[All]" dimensionUniqueName="[fact_trades_pnl_kpi]" displayFolder="" count="0" memberValueDatatype="130" unbalanced="0"/>
    <cacheHierarchy uniqueName="[fact_trades_pnl_kpi].[sell_date]" caption="sell_date" attribute="1" time="1" defaultMemberUniqueName="[fact_trades_pnl_kpi].[sell_date].[All]" allUniqueName="[fact_trades_pnl_kpi].[sell_date].[All]" dimensionUniqueName="[fact_trades_pnl_kpi]" displayFolder="" count="0" memberValueDatatype="7" unbalanced="0"/>
    <cacheHierarchy uniqueName="[fact_trades_pnl_kpi].[calendar_id]" caption="calendar_id" attribute="1" defaultMemberUniqueName="[fact_trades_pnl_kpi].[calendar_id].[All]" allUniqueName="[fact_trades_pnl_kpi].[calendar_id].[All]" dimensionUniqueName="[fact_trades_pnl_kpi]" displayFolder="" count="0" memberValueDatatype="20" unbalanced="0"/>
    <cacheHierarchy uniqueName="[fact_trades_pnl_kpi].[sell_price]" caption="sell_price" attribute="1" defaultMemberUniqueName="[fact_trades_pnl_kpi].[sell_price].[All]" allUniqueName="[fact_trades_pnl_kpi].[sell_price].[All]" dimensionUniqueName="[fact_trades_pnl_kpi]" displayFolder="" count="0" memberValueDatatype="5" unbalanced="0"/>
    <cacheHierarchy uniqueName="[fact_trades_pnl_kpi].[quantity_sold]" caption="quantity_sold" attribute="1" defaultMemberUniqueName="[fact_trades_pnl_kpi].[quantity_sold].[All]" allUniqueName="[fact_trades_pnl_kpi].[quantity_sold].[All]" dimensionUniqueName="[fact_trades_pnl_kpi]" displayFolder="" count="0" memberValueDatatype="20" unbalanced="0"/>
    <cacheHierarchy uniqueName="[fact_trades_pnl_kpi].[gross_sell_amount]" caption="gross_sell_amount" attribute="1" defaultMemberUniqueName="[fact_trades_pnl_kpi].[gross_sell_amount].[All]" allUniqueName="[fact_trades_pnl_kpi].[gross_sell_amount].[All]" dimensionUniqueName="[fact_trades_pnl_kpi]" displayFolder="" count="0" memberValueDatatype="5" unbalanced="0"/>
    <cacheHierarchy uniqueName="[fact_trades_pnl_kpi].[gross_buy_amount]" caption="gross_buy_amount" attribute="1" defaultMemberUniqueName="[fact_trades_pnl_kpi].[gross_buy_amount].[All]" allUniqueName="[fact_trades_pnl_kpi].[gross_buy_amount].[All]" dimensionUniqueName="[fact_trades_pnl_kpi]" displayFolder="" count="0" memberValueDatatype="5" unbalanced="0"/>
    <cacheHierarchy uniqueName="[fact_trades_pnl_kpi].[allocated_buy_fees]" caption="allocated_buy_fees" attribute="1" defaultMemberUniqueName="[fact_trades_pnl_kpi].[allocated_buy_fees].[All]" allUniqueName="[fact_trades_pnl_kpi].[allocated_buy_fees].[All]" dimensionUniqueName="[fact_trades_pnl_kpi]" displayFolder="" count="0" memberValueDatatype="5" unbalanced="0"/>
    <cacheHierarchy uniqueName="[fact_trades_pnl_kpi].[allocated_sell_fees]" caption="allocated_sell_fees" attribute="1" defaultMemberUniqueName="[fact_trades_pnl_kpi].[allocated_sell_fees].[All]" allUniqueName="[fact_trades_pnl_kpi].[allocated_sell_fees].[All]" dimensionUniqueName="[fact_trades_pnl_kpi]" displayFolder="" count="0" memberValueDatatype="5" unbalanced="0"/>
    <cacheHierarchy uniqueName="[fact_trades_pnl_kpi].[total_fees_allocated]" caption="total_fees_allocated" attribute="1" defaultMemberUniqueName="[fact_trades_pnl_kpi].[total_fees_allocated].[All]" allUniqueName="[fact_trades_pnl_kpi].[total_fees_allocated].[All]" dimensionUniqueName="[fact_trades_pnl_kpi]" displayFolder="" count="0" memberValueDatatype="5" unbalanced="0"/>
    <cacheHierarchy uniqueName="[fact_trades_pnl_kpi].[avg_buy_price]" caption="avg_buy_price" attribute="1" defaultMemberUniqueName="[fact_trades_pnl_kpi].[avg_buy_price].[All]" allUniqueName="[fact_trades_pnl_kpi].[avg_buy_price].[All]" dimensionUniqueName="[fact_trades_pnl_kpi]" displayFolder="" count="0" memberValueDatatype="5" unbalanced="0"/>
    <cacheHierarchy uniqueName="[fact_trades_pnl_kpi].[total_cost_basis]" caption="total_cost_basis" attribute="1" defaultMemberUniqueName="[fact_trades_pnl_kpi].[total_cost_basis].[All]" allUniqueName="[fact_trades_pnl_kpi].[total_cost_basis].[All]" dimensionUniqueName="[fact_trades_pnl_kpi]" displayFolder="" count="0" memberValueDatatype="5" unbalanced="0"/>
    <cacheHierarchy uniqueName="[fact_trades_pnl_kpi].[realized_profit]" caption="realized_profit" attribute="1" defaultMemberUniqueName="[fact_trades_pnl_kpi].[realized_profit].[All]" allUniqueName="[fact_trades_pnl_kpi].[realized_profit].[All]" dimensionUniqueName="[fact_trades_pnl_kpi]" displayFolder="" count="0" memberValueDatatype="5" unbalanced="0"/>
    <cacheHierarchy uniqueName="[fact_trades_pnl_kpi].[return_pct]" caption="return_pct" attribute="1" defaultMemberUniqueName="[fact_trades_pnl_kpi].[return_pct].[All]" allUniqueName="[fact_trades_pnl_kpi].[return_pct].[All]" dimensionUniqueName="[fact_trades_pnl_kpi]" displayFolder="" count="0" memberValueDatatype="5" unbalanced="0"/>
    <cacheHierarchy uniqueName="[fact_trades_pnl_kpi].[win_flag]" caption="win_flag" attribute="1" defaultMemberUniqueName="[fact_trades_pnl_kpi].[win_flag].[All]" allUniqueName="[fact_trades_pnl_kpi].[win_flag].[All]" dimensionUniqueName="[fact_trades_pnl_kpi]" displayFolder="" count="0" memberValueDatatype="20" unbalanced="0"/>
    <cacheHierarchy uniqueName="[stocks].[ticker]" caption="ticker" attribute="1" defaultMemberUniqueName="[stocks].[ticker].[All]" allUniqueName="[stocks].[ticker].[All]" dimensionUniqueName="[stocks]" displayFolder="" count="2" memberValueDatatype="130" unbalanced="0"/>
    <cacheHierarchy uniqueName="[stocks].[company_name]" caption="company_name" attribute="1" defaultMemberUniqueName="[stocks].[company_name].[All]" allUniqueName="[stocks].[company_name].[All]" dimensionUniqueName="[stocks]" displayFolder="" count="0" memberValueDatatype="130" unbalanced="0"/>
    <cacheHierarchy uniqueName="[stocks].[exchange]" caption="exchange" attribute="1" defaultMemberUniqueName="[stocks].[exchange].[All]" allUniqueName="[stocks].[exchange].[All]" dimensionUniqueName="[stocks]" displayFolder="" count="0" memberValueDatatype="130" unbalanced="0"/>
    <cacheHierarchy uniqueName="[stocks].[sector]" caption="sector" attribute="1" defaultMemberUniqueName="[stocks].[sector].[All]" allUniqueName="[stocks].[sector].[All]" dimensionUniqueName="[stocks]" displayFolder="" count="0" memberValueDatatype="130" unbalanced="0"/>
    <cacheHierarchy uniqueName="[stocks].[currency]" caption="currency" attribute="1" defaultMemberUniqueName="[stocks].[currency].[All]" allUniqueName="[stocks].[currency].[All]" dimensionUniqueName="[stocks]" displayFolder="" count="0" memberValueDatatype="130" unbalanced="0"/>
    <cacheHierarchy uniqueName="[stocks].[share_price]" caption="share_price" attribute="1" defaultMemberUniqueName="[stocks].[share_price].[All]" allUniqueName="[stocks].[share_price].[All]" dimensionUniqueName="[stocks]" displayFolder="" count="0" memberValueDatatype="20" unbalanced="0"/>
    <cacheHierarchy uniqueName="[stocks].[outstanding_shares]" caption="outstanding_shares" attribute="1" defaultMemberUniqueName="[stocks].[outstanding_shares].[All]" allUniqueName="[stocks].[outstanding_shares].[All]" dimensionUniqueName="[stocks]" displayFolder="" count="0" memberValueDatatype="20" unbalanced="0"/>
    <cacheHierarchy uniqueName="[stocks].[market_cap]" caption="market_cap" attribute="1" defaultMemberUniqueName="[stocks].[market_cap].[All]" allUniqueName="[stocks].[market_cap].[All]" dimensionUniqueName="[stocks]" displayFolder="" count="0" memberValueDatatype="20" unbalanced="0"/>
    <cacheHierarchy uniqueName="[stocks].[quantity]" caption="quantity" attribute="1" defaultMemberUniqueName="[stocks].[quantity].[All]" allUniqueName="[stocks].[quantity].[All]" dimensionUniqueName="[stocks]" displayFolder="" count="0" memberValueDatatype="20" unbalanced="0"/>
    <cacheHierarchy uniqueName="[stocks].[buy_price]" caption="buy_price" attribute="1" defaultMemberUniqueName="[stocks].[buy_price].[All]" allUniqueName="[stocks].[buy_price].[All]" dimensionUniqueName="[stocks]" displayFolder="" count="0" memberValueDatatype="5" unbalanced="0"/>
    <cacheHierarchy uniqueName="[stocks].[initial_value]" caption="initial_value" attribute="1" defaultMemberUniqueName="[stocks].[initial_value].[All]" allUniqueName="[stocks].[initial_value].[All]" dimensionUniqueName="[stocks]" displayFolder="" count="0" memberValueDatatype="5" unbalanced="0"/>
    <cacheHierarchy uniqueName="[stocks].[current_price]" caption="current_price" attribute="1" defaultMemberUniqueName="[stocks].[current_price].[All]" allUniqueName="[stocks].[current_price].[All]" dimensionUniqueName="[stocks]" displayFolder="" count="0" memberValueDatatype="20" unbalanced="0"/>
    <cacheHierarchy uniqueName="[stocks].[current_value]" caption="current_value" attribute="1" defaultMemberUniqueName="[stocks].[current_value].[All]" allUniqueName="[stocks].[current_value].[All]" dimensionUniqueName="[stocks]" displayFolder="" count="0" memberValueDatatype="20" unbalanced="0"/>
    <cacheHierarchy uniqueName="[stocks].[return_pct]" caption="return_pct" attribute="1" defaultMemberUniqueName="[stocks].[return_pct].[All]" allUniqueName="[stocks].[return_pct].[All]" dimensionUniqueName="[stocks]" displayFolder="" count="0" memberValueDatatype="5" unbalanced="0"/>
    <cacheHierarchy uniqueName="[stocks].[Total Market Capitalization]" caption="Total Market Capitalization" attribute="1" defaultMemberUniqueName="[stocks].[Total Market Capitalization].[All]" allUniqueName="[stocks].[Total Market Capitalization].[All]" dimensionUniqueName="[stocks]" displayFolder="" count="0" memberValueDatatype="20" unbalanced="0"/>
    <cacheHierarchy uniqueName="[stocks].[Portfolio Return %]" caption="Portfolio Return %" attribute="1" defaultMemberUniqueName="[stocks].[Portfolio Return %].[All]" allUniqueName="[stocks].[Portfolio Return %].[All]" dimensionUniqueName="[stocks]" displayFolder="" count="0" memberValueDatatype="5" unbalanced="0"/>
    <cacheHierarchy uniqueName="[stocks].[Portfolio Value]" caption="Portfolio Value" attribute="1" defaultMemberUniqueName="[stocks].[Portfolio Value].[All]" allUniqueName="[stocks].[Portfolio Value].[All]" dimensionUniqueName="[stocks]" displayFolder="" count="0" memberValueDatatype="20" unbalanced="0"/>
    <cacheHierarchy uniqueName="[Measures].[__XL_Count stocks]" caption="__XL_Count stocks" measure="1" displayFolder="" measureGroup="stocks" count="0" hidden="1"/>
    <cacheHierarchy uniqueName="[Measures].[__XL_Count fact_trades_pnl_kpi]" caption="__XL_Count fact_trades_pnl_kpi" measure="1" displayFolder="" measureGroup="fact_trades_pnl_kpi" count="0" hidden="1"/>
    <cacheHierarchy uniqueName="[Measures].[__XL_Count fact_trades]" caption="__XL_Count fact_trades" measure="1" displayFolder="" measureGroup="fact_trades" count="0" hidden="1"/>
    <cacheHierarchy uniqueName="[Measures].[__XL_Count fact_splits]" caption="__XL_Count fact_splits" measure="1" displayFolder="" measureGroup="fact_splits" count="0" hidden="1"/>
    <cacheHierarchy uniqueName="[Measures].[__XL_Count fact_positions_snapshot]" caption="__XL_Count fact_positions_snapshot" measure="1" displayFolder="" measureGroup="fact_positions_snapshot" count="0" hidden="1"/>
    <cacheHierarchy uniqueName="[Measures].[__XL_Count fact_orders]" caption="__XL_Count fact_orders" measure="1" displayFolder="" measureGroup="fact_orders" count="0" hidden="1"/>
    <cacheHierarchy uniqueName="[Measures].[__XL_Count fact_dividends]" caption="__XL_Count fact_dividends" measure="1" displayFolder="" measureGroup="fact_dividends" count="0" hidden="1"/>
    <cacheHierarchy uniqueName="[Measures].[__XL_Count fact_daily_prices]" caption="__XL_Count fact_daily_prices" measure="1" displayFolder="" measureGroup="fact_daily_prices" count="0" hidden="1"/>
    <cacheHierarchy uniqueName="[Measures].[__XL_Count dim_trader]" caption="__XL_Count dim_trader" measure="1" displayFolder="" measureGroup="dim_trader" count="0" hidden="1"/>
    <cacheHierarchy uniqueName="[Measures].[__XL_Count dim_sector]" caption="__XL_Count dim_sector" measure="1" displayFolder="" measureGroup="dim_sector" count="0" hidden="1"/>
    <cacheHierarchy uniqueName="[Measures].[__XL_Count dim_portfolio]" caption="__XL_Count dim_portfolio" measure="1" displayFolder="" measureGroup="dim_portfolio"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calendar]" caption="__XL_Count dim_calendar" measure="1" displayFolder="" measureGroup="dim_calendar" count="0" hidden="1"/>
    <cacheHierarchy uniqueName="[Measures].[__No measures defined]" caption="__No measures defined" measure="1" displayFolder="" count="0" hidden="1"/>
    <cacheHierarchy uniqueName="[Measures].[Sum of Total Market Capitalization]" caption="Sum of Total Market Capitalization" measure="1" displayFolder="" measureGroup="stocks" count="0" hidden="1">
      <extLst>
        <ext xmlns:x15="http://schemas.microsoft.com/office/spreadsheetml/2010/11/main" uri="{B97F6D7D-B522-45F9-BDA1-12C45D357490}">
          <x15:cacheHierarchy aggregatedColumn="118"/>
        </ext>
      </extLst>
    </cacheHierarchy>
    <cacheHierarchy uniqueName="[Measures].[Sum of volume]" caption="Sum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Avg VOLUME]" caption="Sum of Avg VOLUME" measure="1" displayFolder="" measureGroup="fact_daily_prices" count="0" hidden="1">
      <extLst>
        <ext xmlns:x15="http://schemas.microsoft.com/office/spreadsheetml/2010/11/main" uri="{B97F6D7D-B522-45F9-BDA1-12C45D357490}">
          <x15:cacheHierarchy aggregatedColumn="36"/>
        </ext>
      </extLst>
    </cacheHierarchy>
    <cacheHierarchy uniqueName="[Measures].[Average of volume]" caption="Average of volume" measure="1" displayFolder="" measureGroup="fact_daily_prices" count="0" hidden="1">
      <extLst>
        <ext xmlns:x15="http://schemas.microsoft.com/office/spreadsheetml/2010/11/main" uri="{B97F6D7D-B522-45F9-BDA1-12C45D357490}">
          <x15:cacheHierarchy aggregatedColumn="29"/>
        </ext>
      </extLst>
    </cacheHierarchy>
    <cacheHierarchy uniqueName="[Measures].[Sum of Daily Returns]" caption="Sum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tdDev of Daily Returns]" caption="StdDev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Average of Daily Returns]" caption="Average of Daily Returns" measure="1" displayFolder="" measureGroup="fact_daily_prices" count="0" hidden="1">
      <extLst>
        <ext xmlns:x15="http://schemas.microsoft.com/office/spreadsheetml/2010/11/main" uri="{B97F6D7D-B522-45F9-BDA1-12C45D357490}">
          <x15:cacheHierarchy aggregatedColumn="35"/>
        </ext>
      </extLst>
    </cacheHierarchy>
    <cacheHierarchy uniqueName="[Measures].[Sum of Portfolio Value]" caption="Sum of Portfolio Value" measure="1" displayFolder="" measureGroup="stocks" count="0" hidden="1">
      <extLst>
        <ext xmlns:x15="http://schemas.microsoft.com/office/spreadsheetml/2010/11/main" uri="{B97F6D7D-B522-45F9-BDA1-12C45D357490}">
          <x15:cacheHierarchy aggregatedColumn="120"/>
        </ext>
      </extLst>
    </cacheHierarchy>
    <cacheHierarchy uniqueName="[Measures].[Sum of Current Portfolio Value]" caption="Sum of Current Portfolio Value" measure="1" displayFolder="" measureGroup="fact_trades" count="0" hidden="1">
      <extLst>
        <ext xmlns:x15="http://schemas.microsoft.com/office/spreadsheetml/2010/11/main" uri="{B97F6D7D-B522-45F9-BDA1-12C45D357490}">
          <x15:cacheHierarchy aggregatedColumn="85"/>
        </ext>
      </extLst>
    </cacheHierarchy>
    <cacheHierarchy uniqueName="[Measures].[Sum of Portfolio Return %]" caption="Sum of Portfolio Return %" measure="1" displayFolder="" measureGroup="stocks" count="0" hidden="1">
      <extLst>
        <ext xmlns:x15="http://schemas.microsoft.com/office/spreadsheetml/2010/11/main" uri="{B97F6D7D-B522-45F9-BDA1-12C45D357490}">
          <x15:cacheHierarchy aggregatedColumn="119"/>
        </ext>
      </extLst>
    </cacheHierarchy>
    <cacheHierarchy uniqueName="[Measures].[Sum of dividend_per_share]" caption="Sum of dividend_per_share" measure="1" displayFolder="" measureGroup="fact_dividends" count="0" hidden="1">
      <extLst>
        <ext xmlns:x15="http://schemas.microsoft.com/office/spreadsheetml/2010/11/main" uri="{B97F6D7D-B522-45F9-BDA1-12C45D357490}">
          <x15:cacheHierarchy aggregatedColumn="41"/>
        </ext>
      </extLst>
    </cacheHierarchy>
    <cacheHierarchy uniqueName="[Measures].[Sum of adjusted_close]" caption="Sum of adjusted_close" measure="1" displayFolder="" measureGroup="fact_daily_prices" count="0" hidden="1">
      <extLst>
        <ext xmlns:x15="http://schemas.microsoft.com/office/spreadsheetml/2010/11/main" uri="{B97F6D7D-B522-45F9-BDA1-12C45D357490}">
          <x15:cacheHierarchy aggregatedColumn="32"/>
        </ext>
      </extLst>
    </cacheHierarchy>
    <cacheHierarchy uniqueName="[Measures].[Count of order_id]" caption="Count of order_id" measure="1" displayFolder="" measureGroup="fact_orders" count="0" hidden="1">
      <extLst>
        <ext xmlns:x15="http://schemas.microsoft.com/office/spreadsheetml/2010/11/main" uri="{B97F6D7D-B522-45F9-BDA1-12C45D357490}">
          <x15:cacheHierarchy aggregatedColumn="45"/>
        </ext>
      </extLst>
    </cacheHierarchy>
    <cacheHierarchy uniqueName="[Measures].[Count of status]" caption="Count of status" measure="1" displayFolder="" measureGroup="fact_orders" count="0" hidden="1">
      <extLst>
        <ext xmlns:x15="http://schemas.microsoft.com/office/spreadsheetml/2010/11/main" uri="{B97F6D7D-B522-45F9-BDA1-12C45D357490}">
          <x15:cacheHierarchy aggregatedColumn="50"/>
        </ext>
      </extLst>
    </cacheHierarchy>
    <cacheHierarchy uniqueName="[Measures].[Sum of win_flag]" caption="Sum of win_flag" measure="1" displayFolder="" measureGroup="fact_trades_pnl_kpi" count="0" hidden="1">
      <extLst>
        <ext xmlns:x15="http://schemas.microsoft.com/office/spreadsheetml/2010/11/main" uri="{B97F6D7D-B522-45F9-BDA1-12C45D357490}">
          <x15:cacheHierarchy aggregatedColumn="103"/>
        </ext>
      </extLst>
    </cacheHierarchy>
    <cacheHierarchy uniqueName="[Measures].[Count of portfolio_id]" caption="Count of portfolio_id" measure="1" displayFolder="" measureGroup="fact_trades_pnl_kpi" count="0" hidden="1">
      <extLst>
        <ext xmlns:x15="http://schemas.microsoft.com/office/spreadsheetml/2010/11/main" uri="{B97F6D7D-B522-45F9-BDA1-12C45D357490}">
          <x15:cacheHierarchy aggregatedColumn="86"/>
        </ext>
      </extLst>
    </cacheHierarchy>
    <cacheHierarchy uniqueName="[Measures].[Count of win_flag]" caption="Count of win_flag" measure="1" displayFolder="" measureGroup="fact_trades_pnl_kpi" count="0" hidden="1">
      <extLst>
        <ext xmlns:x15="http://schemas.microsoft.com/office/spreadsheetml/2010/11/main" uri="{B97F6D7D-B522-45F9-BDA1-12C45D357490}">
          <x15:cacheHierarchy aggregatedColumn="103"/>
        </ext>
      </extLst>
    </cacheHierarchy>
  </cacheHierarchies>
  <kpis count="0"/>
  <extLst>
    <ext xmlns:x14="http://schemas.microsoft.com/office/spreadsheetml/2009/9/main" uri="{725AE2AE-9491-48be-B2B4-4EB974FC3084}">
      <x14:pivotCacheDefinition slicerData="1" pivotCacheId="13645642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C10139-B9CF-4980-AFBA-86487A77FD84}" name="PivotTable7" cacheId="6" applyNumberFormats="0" applyBorderFormats="0" applyFontFormats="0" applyPatternFormats="0" applyAlignmentFormats="0" applyWidthHeightFormats="1" dataCaption="Values" tag="958f2fe0-7c91-4668-9140-c0f2854ea51a" updatedVersion="8" minRefreshableVersion="3" useAutoFormatting="1" itemPrintTitles="1" createdVersion="5" indent="0" outline="1" outlineData="1" multipleFieldFilters="0">
  <location ref="T3:U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dividend_per_share" fld="0" baseField="0" baseItem="0"/>
    <dataField name="Sum of adjusted_close" fld="1" baseField="0" baseItem="0"/>
  </dataField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activeTabTopLevelEntity name="[fact_dividen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190CC-9F8C-45A5-9319-09E482258E2F}" name="PivotTable5" cacheId="4" applyNumberFormats="0" applyBorderFormats="0" applyFontFormats="0" applyPatternFormats="0" applyAlignmentFormats="0" applyWidthHeightFormats="1" dataCaption="Values" tag="e83433e0-f678-411a-9b7e-82c77f1ef253" updatedVersion="8" minRefreshableVersion="3" useAutoFormatting="1" itemPrintTitles="1" createdVersion="5" indent="0" outline="1" outlineData="1" multipleFieldFilters="0" chartFormat="8">
  <location ref="N3:O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Current Portfolio Value"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FAEE2B-F6F4-422A-8F59-CABF0F4F1596}" name="PivotTable8" cacheId="7" applyNumberFormats="0" applyBorderFormats="0" applyFontFormats="0" applyPatternFormats="0" applyAlignmentFormats="0" applyWidthHeightFormats="1" dataCaption="Values" tag="503ed0cd-5778-4c1e-9b99-81b3ec4efb30" updatedVersion="8" minRefreshableVersion="3" useAutoFormatting="1" itemPrintTitles="1" createdVersion="5" indent="0" outline="1" outlineData="1" multipleFieldFilters="0">
  <location ref="X3:Y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order_id" fld="0" subtotal="count" baseField="0" baseItem="0"/>
    <dataField name="Count of status" fld="1" subtotal="count" baseField="0" baseItem="0"/>
  </dataField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activeTabTopLevelEntity name="[fact_dividend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8EB4B7-75CE-4D03-92C9-934FDBB4CC5E}" name="PivotTable4" cacheId="3" applyNumberFormats="0" applyBorderFormats="0" applyFontFormats="0" applyPatternFormats="0" applyAlignmentFormats="0" applyWidthHeightFormats="1" dataCaption="Values" tag="8922b43e-be15-41fd-b464-2c9c9bc37269" updatedVersion="8" minRefreshableVersion="3" useAutoFormatting="1" itemPrintTitles="1" createdVersion="5" indent="0" outline="1" outlineData="1" multipleFieldFilters="0" chartFormat="5">
  <location ref="K3:L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Daily Returns" fld="1" subtotal="average" baseField="0" baseItem="1"/>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E1B0D9-2EB5-4EB2-AE1B-6279F6767601}" name="PivotTable9" cacheId="8" applyNumberFormats="0" applyBorderFormats="0" applyFontFormats="0" applyPatternFormats="0" applyAlignmentFormats="0" applyWidthHeightFormats="1" dataCaption="Values" tag="376f28a3-7cb1-400f-ac97-fd6da5da2a0d" updatedVersion="8" minRefreshableVersion="3" useAutoFormatting="1" itemPrintTitles="1" createdVersion="5" indent="0" outline="1" outlineData="1" multipleFieldFilters="0">
  <location ref="AB3:A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win_flag" fld="1" baseField="0" baseItem="1"/>
    <dataField name="Count of portfolio_id" fld="0" subtotal="count" baseField="0" baseItem="0"/>
  </dataField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caption="Sum of win_flag"/>
    <pivotHierarchy dragToData="1"/>
    <pivotHierarchy dragToData="1" caption="Count of win_flag"/>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activeTabTopLevelEntity name="[fact_dividends]"/>
        <x15:activeTabTopLevelEntity name="[fact_orders]"/>
        <x15:activeTabTopLevelEntity name="[fact_trades_pnl_kpi]"/>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AAE384-1E70-417F-B31C-82C5838284FC}" name="PivotTable6" cacheId="5" applyNumberFormats="0" applyBorderFormats="0" applyFontFormats="0" applyPatternFormats="0" applyAlignmentFormats="0" applyWidthHeightFormats="1" dataCaption="Values" tag="380102be-b95b-4421-832e-0d411259cd92" updatedVersion="8" minRefreshableVersion="3" useAutoFormatting="1" itemPrintTitles="1" createdVersion="5" indent="0" outline="1" outlineData="1" multipleFieldFilters="0" chartFormat="5">
  <location ref="Q3:R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ortfolio Return %" fld="1"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caption="Average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activeTabTopLevelEntity name="[dim_portfolio]"/>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93B057-F869-4D5C-9230-AFDE52B15283}" name="PivotTable3" cacheId="2" applyNumberFormats="0" applyBorderFormats="0" applyFontFormats="0" applyPatternFormats="0" applyAlignmentFormats="0" applyWidthHeightFormats="1" dataCaption="Values" tag="b29d191c-a94e-4f34-a68f-d415a583b220" updatedVersion="8" minRefreshableVersion="3" useAutoFormatting="1" itemPrintTitles="1" createdVersion="5" indent="0" outline="1" outlineData="1" multipleFieldFilters="0" chartFormat="5">
  <location ref="H3:I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tdDev of Daily Returns" fld="1" subtotal="stdDev"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caption="StdDev of Daily Return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B6A167-50F0-4D4F-ACCC-95F692FD3C46}" name="PivotTable2" cacheId="1" applyNumberFormats="0" applyBorderFormats="0" applyFontFormats="0" applyPatternFormats="0" applyAlignmentFormats="0" applyWidthHeightFormats="1" dataCaption="Values" tag="1db20cfb-df41-4f8b-b107-851b6b4072fd" updatedVersion="8" minRefreshableVersion="3" useAutoFormatting="1" subtotalHiddenItems="1" itemPrintTitles="1" createdVersion="5" indent="0" outline="1" outlineData="1" multipleFieldFilters="0" chartFormat="7">
  <location ref="E3:F12"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volume" fld="1" subtotal="average"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volu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cks]"/>
        <x15:activeTabTopLevelEntity name="[fact_daily_prices]"/>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A0E927-B01F-4DFD-B7AC-DD6138F53312}" name="PivotTable1" cacheId="0" applyNumberFormats="0" applyBorderFormats="0" applyFontFormats="0" applyPatternFormats="0" applyAlignmentFormats="0" applyWidthHeightFormats="1" dataCaption="Values" tag="35113d2d-24de-4afa-95f1-29bc8b2e2ad5" updatedVersion="8" minRefreshableVersion="3" useAutoFormatting="1" itemPrintTitles="1" createdVersion="5" indent="0" outline="1" outlineData="1" multipleFieldFilters="0" chartFormat="7">
  <location ref="A3:B14" firstHeaderRow="1" firstDataRow="1" firstDataCol="1"/>
  <pivotFields count="2">
    <pivotField dataField="1" subtotalTop="0" showAll="0" defaultSubtotal="0"/>
    <pivotField axis="axisRow" allDrilled="1" subtotalTop="0" showAll="0" defaultSubtotal="0" defaultAttributeDrillState="1">
      <items count="10">
        <item x="4"/>
        <item x="0"/>
        <item x="1"/>
        <item x="2"/>
        <item x="3"/>
        <item x="5"/>
        <item x="6"/>
        <item x="7"/>
        <item x="8"/>
        <item x="9"/>
      </items>
    </pivotField>
  </pivotFields>
  <rowFields count="1">
    <field x="1"/>
  </rowFields>
  <rowItems count="11">
    <i>
      <x/>
    </i>
    <i>
      <x v="1"/>
    </i>
    <i>
      <x v="2"/>
    </i>
    <i>
      <x v="3"/>
    </i>
    <i>
      <x v="4"/>
    </i>
    <i>
      <x v="5"/>
    </i>
    <i>
      <x v="6"/>
    </i>
    <i>
      <x v="7"/>
    </i>
    <i>
      <x v="8"/>
    </i>
    <i>
      <x v="9"/>
    </i>
    <i t="grand">
      <x/>
    </i>
  </rowItems>
  <colItems count="1">
    <i/>
  </colItems>
  <dataFields count="1">
    <dataField name="Sum of Total Market Capitalization"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stocks]"/>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4" connectionId="14" xr16:uid="{597E9DC2-6AE8-4C43-9D6B-33D7D9A1FFFA}" autoFormatId="16" applyNumberFormats="0" applyBorderFormats="0" applyFontFormats="0" applyPatternFormats="0" applyAlignmentFormats="0" applyWidthHeightFormats="0">
  <queryTableRefresh nextId="18" unboundColumnsRight="3">
    <queryTableFields count="17">
      <queryTableField id="1" name="ticker" tableColumnId="1"/>
      <queryTableField id="2" name="company_name" tableColumnId="2"/>
      <queryTableField id="3" name="exchange" tableColumnId="3"/>
      <queryTableField id="4" name="sector" tableColumnId="4"/>
      <queryTableField id="5" name="currency" tableColumnId="5"/>
      <queryTableField id="6" name="share_price" tableColumnId="6"/>
      <queryTableField id="7" name="outstanding_shares" tableColumnId="7"/>
      <queryTableField id="8" name="market_cap" tableColumnId="8"/>
      <queryTableField id="9" name="quantity" tableColumnId="9"/>
      <queryTableField id="10" name="buy_price" tableColumnId="10"/>
      <queryTableField id="11" name="initial_value" tableColumnId="11"/>
      <queryTableField id="12" name="current_price" tableColumnId="12"/>
      <queryTableField id="13" name="current_value" tableColumnId="13"/>
      <queryTableField id="14" name="return_pct" tableColumnId="14"/>
      <queryTableField id="15" dataBound="0" tableColumnId="15"/>
      <queryTableField id="16" dataBound="0" tableColumnId="16"/>
      <queryTableField id="17" dataBound="0"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3" connectionId="13" xr16:uid="{9D0BCCC9-BB15-47A1-879D-D4F20E0BA0E4}" autoFormatId="16" applyNumberFormats="0" applyBorderFormats="0" applyFontFormats="0" applyPatternFormats="0" applyAlignmentFormats="0" applyWidthHeightFormats="0">
  <queryTableRefresh nextId="19">
    <queryTableFields count="18">
      <queryTableField id="1" name="portfolio_id" tableColumnId="1"/>
      <queryTableField id="2" name="company_id" tableColumnId="2"/>
      <queryTableField id="3" name="sell_trade_id" tableColumnId="3"/>
      <queryTableField id="4" name="trader_id" tableColumnId="4"/>
      <queryTableField id="5" name="sell_date" tableColumnId="5"/>
      <queryTableField id="6" name="calendar_id" tableColumnId="6"/>
      <queryTableField id="7" name="sell_price" tableColumnId="7"/>
      <queryTableField id="8" name="quantity_sold" tableColumnId="8"/>
      <queryTableField id="9" name="gross_sell_amount" tableColumnId="9"/>
      <queryTableField id="10" name="gross_buy_amount" tableColumnId="10"/>
      <queryTableField id="11" name="allocated_buy_fees" tableColumnId="11"/>
      <queryTableField id="12" name="allocated_sell_fees" tableColumnId="12"/>
      <queryTableField id="13" name="total_fees_allocated" tableColumnId="13"/>
      <queryTableField id="14" name="avg_buy_price" tableColumnId="14"/>
      <queryTableField id="15" name="total_cost_basis" tableColumnId="15"/>
      <queryTableField id="16" name="realized_profit" tableColumnId="16"/>
      <queryTableField id="17" name="return_pct" tableColumnId="17"/>
      <queryTableField id="18" name="win_flag" tableColumnId="1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2" connectionId="12" xr16:uid="{3493ADCB-0341-4161-A521-EC0D7AC0AB98}" autoFormatId="16" applyNumberFormats="0" applyBorderFormats="0" applyFontFormats="0" applyPatternFormats="0" applyAlignmentFormats="0" applyWidthHeightFormats="0">
  <queryTableRefresh nextId="18" unboundColumnsRight="1">
    <queryTableFields count="17">
      <queryTableField id="1" name="trade_id" tableColumnId="1"/>
      <queryTableField id="2" name="order_id" tableColumnId="2"/>
      <queryTableField id="3" name="trade_ts" tableColumnId="3"/>
      <queryTableField id="4" name="company_id" tableColumnId="4"/>
      <queryTableField id="5" name="side" tableColumnId="5"/>
      <queryTableField id="6" name="quantity" tableColumnId="6"/>
      <queryTableField id="7" name="price" tableColumnId="7"/>
      <queryTableField id="8" name="fees" tableColumnId="8"/>
      <queryTableField id="9" name="trader_id" tableColumnId="9"/>
      <queryTableField id="10" name="portfolio_id" tableColumnId="10"/>
      <queryTableField id="11" name="date" tableColumnId="11"/>
      <queryTableField id="12" name="calendar_id" tableColumnId="12"/>
      <queryTableField id="13" name="trade_ts_imputed" tableColumnId="13"/>
      <queryTableField id="14" name="fees_imputed" tableColumnId="14"/>
      <queryTableField id="15" name="portfolio_id_imputed" tableColumnId="15"/>
      <queryTableField id="16" name="is_orphan_trade" tableColumnId="16"/>
      <queryTableField id="17" dataBound="0" tableColumnId="1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1" connectionId="11" xr16:uid="{BCEB62C2-7787-4A0A-B4D8-F3076FE26F16}" autoFormatId="16" applyNumberFormats="0" applyBorderFormats="0" applyFontFormats="0" applyPatternFormats="0" applyAlignmentFormats="0" applyWidthHeightFormats="0">
  <queryTableRefresh nextId="6">
    <queryTableFields count="5">
      <queryTableField id="1" name="company_id" tableColumnId="1"/>
      <queryTableField id="2" name="date" tableColumnId="2"/>
      <queryTableField id="3" name="split_ratio" tableColumnId="3"/>
      <queryTableField id="4" name="calendar_id" tableColumnId="4"/>
      <queryTableField id="5" name="exchange_id"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0" connectionId="10" xr16:uid="{E7860D18-68A5-454D-93D3-0BD4FCBD3E5D}" autoFormatId="16" applyNumberFormats="0" applyBorderFormats="0" applyFontFormats="0" applyPatternFormats="0" applyAlignmentFormats="0" applyWidthHeightFormats="0">
  <queryTableRefresh nextId="6">
    <queryTableFields count="5">
      <queryTableField id="1" name="portfolio_id" tableColumnId="1"/>
      <queryTableField id="2" name="company_id" tableColumnId="2"/>
      <queryTableField id="3" name="date" tableColumnId="3"/>
      <queryTableField id="4" name="quantity" tableColumnId="4"/>
      <queryTableField id="5" name="calendar_id"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9" connectionId="9" xr16:uid="{754124B6-07CF-4BE6-93E3-E42154AFF4F7}" autoFormatId="16" applyNumberFormats="0" applyBorderFormats="0" applyFontFormats="0" applyPatternFormats="0" applyAlignmentFormats="0" applyWidthHeightFormats="0">
  <queryTableRefresh nextId="15">
    <queryTableFields count="14">
      <queryTableField id="1" name="order_id" tableColumnId="1"/>
      <queryTableField id="2" name="order_ts" tableColumnId="2"/>
      <queryTableField id="3" name="company_id" tableColumnId="3"/>
      <queryTableField id="4" name="side" tableColumnId="4"/>
      <queryTableField id="5" name="quantity" tableColumnId="5"/>
      <queryTableField id="6" name="status" tableColumnId="6"/>
      <queryTableField id="7" name="order_type" tableColumnId="7"/>
      <queryTableField id="8" name="trader_id" tableColumnId="8"/>
      <queryTableField id="9" name="portfolio_id" tableColumnId="9"/>
      <queryTableField id="10" name="date" tableColumnId="10"/>
      <queryTableField id="11" name="calendar_id" tableColumnId="11"/>
      <queryTableField id="12" name="order_ts_imputed" tableColumnId="12"/>
      <queryTableField id="13" name="limit_price_imputed" tableColumnId="13"/>
      <queryTableField id="14" name="portfolio_id_imputed" tableColumnId="1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8" connectionId="8" xr16:uid="{E4BAC499-16F3-4991-B096-2EE0546C1FEE}" autoFormatId="16" applyNumberFormats="0" applyBorderFormats="0" applyFontFormats="0" applyPatternFormats="0" applyAlignmentFormats="0" applyWidthHeightFormats="0">
  <queryTableRefresh nextId="7">
    <queryTableFields count="6">
      <queryTableField id="1" name="date" tableColumnId="1"/>
      <queryTableField id="2" name="company_id" tableColumnId="2"/>
      <queryTableField id="3" name="dividend_per_share" tableColumnId="3"/>
      <queryTableField id="4" name="calendar_id" tableColumnId="4"/>
      <queryTableField id="5" name="exchange_id" tableColumnId="5"/>
      <queryTableField id="6" name="is_orphan_dividend" tableColumnId="6"/>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7" connectionId="7" xr16:uid="{B4F98496-857F-4DFB-9ED5-0B0EBAC84A0A}" autoFormatId="16" applyNumberFormats="0" applyBorderFormats="0" applyFontFormats="0" applyPatternFormats="0" applyAlignmentFormats="0" applyWidthHeightFormats="0">
  <queryTableRefresh nextId="14" unboundColumnsRight="1">
    <queryTableFields count="13">
      <queryTableField id="1" name="date" tableColumnId="1"/>
      <queryTableField id="2" name="company_id" tableColumnId="2"/>
      <queryTableField id="3" name="open" tableColumnId="3"/>
      <queryTableField id="4" name="high" tableColumnId="4"/>
      <queryTableField id="5" name="low" tableColumnId="5"/>
      <queryTableField id="6" name="close" tableColumnId="6"/>
      <queryTableField id="7" name="volume" tableColumnId="7"/>
      <queryTableField id="8" name="calendar_id" tableColumnId="8"/>
      <queryTableField id="9" name="cumulative_factor" tableColumnId="9"/>
      <queryTableField id="10" name="adjusted_close" tableColumnId="10"/>
      <queryTableField id="11" name="avg_vol" tableColumnId="11"/>
      <queryTableField id="12" name="is_volume_suspect" tableColumnId="12"/>
      <queryTableField id="13" dataBound="0" tableColumnId="1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6" connectionId="6" xr16:uid="{226706F8-9642-43C0-83B1-1404A1F904CE}" autoFormatId="16" applyNumberFormats="0" applyBorderFormats="0" applyFontFormats="0" applyPatternFormats="0" applyAlignmentFormats="0" applyWidthHeightFormats="0">
  <queryTableRefresh nextId="4">
    <queryTableFields count="3">
      <queryTableField id="1" name="trader_id" tableColumnId="1"/>
      <queryTableField id="2" name="trader_name" tableColumnId="2"/>
      <queryTableField id="3" name="desk"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5" connectionId="5" xr16:uid="{A5A9A893-1423-4BE1-9D3A-6142C76F7CF6}" autoFormatId="16" applyNumberFormats="0" applyBorderFormats="0" applyFontFormats="0" applyPatternFormats="0" applyAlignmentFormats="0" applyWidthHeightFormats="0">
  <queryTableRefresh nextId="3">
    <queryTableFields count="2">
      <queryTableField id="1" name="sector_id" tableColumnId="1"/>
      <queryTableField id="2" name="sector_name" tableColumnId="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4" connectionId="4" xr16:uid="{EF0D22EA-2ABC-4077-A53C-86E4EB63767A}" autoFormatId="16" applyNumberFormats="0" applyBorderFormats="0" applyFontFormats="0" applyPatternFormats="0" applyAlignmentFormats="0" applyWidthHeightFormats="0">
  <queryTableRefresh nextId="4">
    <queryTableFields count="3">
      <queryTableField id="1" name="portfolio_id" tableColumnId="1"/>
      <queryTableField id="2" name="portfolio_name" tableColumnId="2"/>
      <queryTableField id="3" name="manager" tableColumnId="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3" connectionId="3" xr16:uid="{42FD4C3F-B14D-417C-8DEB-2E9406CE21D4}" autoFormatId="16" applyNumberFormats="0" applyBorderFormats="0" applyFontFormats="0" applyPatternFormats="0" applyAlignmentFormats="0" applyWidthHeightFormats="0">
  <queryTableRefresh nextId="5">
    <queryTableFields count="4">
      <queryTableField id="1" name="exchange_id" tableColumnId="1"/>
      <queryTableField id="2" name="exchange_name" tableColumnId="2"/>
      <queryTableField id="3" name="country" tableColumnId="3"/>
      <queryTableField id="4" name="currency"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connectionId="2" xr16:uid="{4E89998B-480C-4089-8E62-4B6976EB0633}" autoFormatId="16" applyNumberFormats="0" applyBorderFormats="0" applyFontFormats="0" applyPatternFormats="0" applyAlignmentFormats="0" applyWidthHeightFormats="0">
  <queryTableRefresh nextId="6">
    <queryTableFields count="5">
      <queryTableField id="1" name="company_id" tableColumnId="1"/>
      <queryTableField id="2" name="ticker" tableColumnId="2"/>
      <queryTableField id="3" name="company_name" tableColumnId="3"/>
      <queryTableField id="4" name="sector_id" tableColumnId="4"/>
      <queryTableField id="5" name="exchange_id" tableColumnId="5"/>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1" xr16:uid="{B0820EF9-D4CD-4E48-A36D-438A514518FB}" autoFormatId="16" applyNumberFormats="0" applyBorderFormats="0" applyFontFormats="0" applyPatternFormats="0" applyAlignmentFormats="0" applyWidthHeightFormats="0">
  <queryTableRefresh nextId="7">
    <queryTableFields count="6">
      <queryTableField id="1" name="date" tableColumnId="1"/>
      <queryTableField id="2" name="calendar_id" tableColumnId="2"/>
      <queryTableField id="3" name="year" tableColumnId="3"/>
      <queryTableField id="4" name="month" tableColumnId="4"/>
      <queryTableField id="5" name="day" tableColumnId="5"/>
      <queryTableField id="6" name="is_month_star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r" xr10:uid="{A451786B-A488-4299-8515-6FCD8809567F}" sourceName="[stocks].[ticker]">
  <pivotTables>
    <pivotTable tabId="16" name="PivotTable1"/>
    <pivotTable tabId="16" name="PivotTable2"/>
    <pivotTable tabId="16" name="PivotTable3"/>
    <pivotTable tabId="16" name="PivotTable4"/>
    <pivotTable tabId="16" name="PivotTable5"/>
    <pivotTable tabId="16" name="PivotTable6"/>
    <pivotTable tabId="16" name="PivotTable7"/>
    <pivotTable tabId="16" name="PivotTable8"/>
    <pivotTable tabId="16" name="PivotTable9"/>
  </pivotTables>
  <data>
    <olap pivotCacheId="1364564281">
      <levels count="2">
        <level uniqueName="[stocks].[ticker].[(All)]" sourceCaption="(All)" count="0"/>
        <level uniqueName="[stocks].[ticker].[ticker]" sourceCaption="ticker" count="11">
          <ranges>
            <range startItem="0">
              <i n="[stocks].[ticker].&amp;[AAPL]" c="AAPL"/>
              <i n="[stocks].[ticker].&amp;[AMZN]" c="AMZN"/>
              <i n="[stocks].[ticker].&amp;[GOOGL]" c="GOOGL"/>
              <i n="[stocks].[ticker].&amp;[HDFC]" c="HDFC"/>
              <i n="[stocks].[ticker].&amp;[INFY]" c="INFY"/>
              <i n="[stocks].[ticker].&amp;[MSFT]" c="MSFT"/>
              <i n="[stocks].[ticker].&amp;[RELI]" c="RELI"/>
              <i n="[stocks].[ticker].&amp;[TCS]" c="TCS"/>
              <i n="[stocks].[ticker].&amp;[TSLA]" c="TSLA"/>
              <i n="[stocks].[ticker].&amp;[WIPRO]" c="WIPRO"/>
              <i n="[stocks].[ticker].&amp;" c="(blank)"/>
            </range>
          </ranges>
        </level>
      </levels>
      <selections count="1">
        <selection n="[stocks].[tick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F1399860-4DFF-4CE3-B0CC-68B3C7DCADAE}" sourceName="[dim_sector].[sector_name]">
  <pivotTables>
    <pivotTable tabId="16" name="PivotTable2"/>
    <pivotTable tabId="16" name="PivotTable1"/>
    <pivotTable tabId="16" name="PivotTable3"/>
    <pivotTable tabId="16" name="PivotTable6"/>
    <pivotTable tabId="16" name="PivotTable7"/>
    <pivotTable tabId="16" name="PivotTable8"/>
    <pivotTable tabId="16" name="PivotTable9"/>
    <pivotTable tabId="16" name="PivotTable4"/>
    <pivotTable tabId="16" name="PivotTable5"/>
  </pivotTables>
  <data>
    <olap pivotCacheId="1364564281">
      <levels count="2">
        <level uniqueName="[dim_sector].[sector_name].[(All)]" sourceCaption="(All)" count="0"/>
        <level uniqueName="[dim_sector].[sector_name].[sector_name]" sourceCaption="sector_name" count="5">
          <ranges>
            <range startItem="0">
              <i n="[dim_sector].[sector_name].&amp;[Consumer Discretionary]" c="Consumer Discretionary"/>
              <i n="[dim_sector].[sector_name].&amp;[Energy]" c="Energy"/>
              <i n="[dim_sector].[sector_name].&amp;[Financials]" c="Financials"/>
              <i n="[dim_sector].[sector_name].&amp;[Healthcare]" c="Healthcare"/>
              <i n="[dim_sector].[sector_name].&amp;[Information Technology]" c="Information Technology"/>
            </range>
          </ranges>
        </level>
      </levels>
      <selections count="1">
        <selection n="[dim_sector].[sector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xr10:uid="{0A82E3AB-C86A-4EE3-A141-B80FFD0DCE47}" cache="Slicer_ticker" caption="ticker" level="1" style="SlicerStyleLight4" rowHeight="234950"/>
  <slicer name="sector_name" xr10:uid="{0A535886-ED06-4805-B082-C7C22361D24F}" cache="Slicer_sector_name" caption="sector_name"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r 1" xr10:uid="{7AC9BC42-2121-4004-8880-342BCD731E49}" cache="Slicer_ticker" caption="ticker" level="1" style="SlicerStyleLight4" rowHeight="234950"/>
  <slicer name="sector_name 1" xr10:uid="{E2EC9363-8B67-4218-8B8E-06328698746C}" cache="Slicer_sector_name" caption="sector_name" level="1"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E1FD3C-E3DC-4B7A-9CCF-62F1AC5FD556}" name="stocks" displayName="stocks" ref="A1:Q11" tableType="queryTable" totalsRowShown="0">
  <autoFilter ref="A1:Q11" xr:uid="{37E1FD3C-E3DC-4B7A-9CCF-62F1AC5FD556}"/>
  <tableColumns count="17">
    <tableColumn id="1" xr3:uid="{A9A06AF1-5D8A-4111-ABEC-6FAADDAB28B8}" uniqueName="1" name="ticker" queryTableFieldId="1" dataDxfId="59"/>
    <tableColumn id="2" xr3:uid="{826435FC-AE50-46E1-B177-1A9C2F4582FF}" uniqueName="2" name="company_name" queryTableFieldId="2" dataDxfId="58"/>
    <tableColumn id="3" xr3:uid="{D33BF5BE-7C0F-4815-A89D-46A9809A1B47}" uniqueName="3" name="exchange" queryTableFieldId="3" dataDxfId="57"/>
    <tableColumn id="4" xr3:uid="{8EC85A51-3FBE-4459-A248-18ED2EF2EBFD}" uniqueName="4" name="sector" queryTableFieldId="4" dataDxfId="56"/>
    <tableColumn id="5" xr3:uid="{4B89E0D1-DCFC-4F71-AD0A-D510FEFDB9CD}" uniqueName="5" name="currency" queryTableFieldId="5" dataDxfId="55"/>
    <tableColumn id="6" xr3:uid="{D4DB6973-852C-442D-846D-D257338BE52A}" uniqueName="6" name="share_price" queryTableFieldId="6"/>
    <tableColumn id="7" xr3:uid="{315514BB-0506-4FA0-B994-D503ED221E39}" uniqueName="7" name="outstanding_shares" queryTableFieldId="7"/>
    <tableColumn id="8" xr3:uid="{01E4EA70-E363-4842-B0C8-65B7CEFA6DB1}" uniqueName="8" name="market_cap" queryTableFieldId="8"/>
    <tableColumn id="9" xr3:uid="{233D5236-47EE-4B76-BB99-52AC83451589}" uniqueName="9" name="quantity" queryTableFieldId="9"/>
    <tableColumn id="10" xr3:uid="{58FB543E-60FD-4975-B120-89B78231F1EE}" uniqueName="10" name="buy_price" queryTableFieldId="10"/>
    <tableColumn id="11" xr3:uid="{96B2C831-1E9D-4A41-824C-0AFF5CB1B089}" uniqueName="11" name="initial_value" queryTableFieldId="11"/>
    <tableColumn id="12" xr3:uid="{E3AF222D-07C9-4CF4-AD83-6794689908AA}" uniqueName="12" name="current_price" queryTableFieldId="12"/>
    <tableColumn id="13" xr3:uid="{69B6561B-9667-4CFE-BDA4-CF49E5A53C83}" uniqueName="13" name="current_value" queryTableFieldId="13"/>
    <tableColumn id="14" xr3:uid="{40855251-8977-4492-B9CD-6AE1BBECEA62}" uniqueName="14" name="return_pct" queryTableFieldId="14"/>
    <tableColumn id="15" xr3:uid="{A37C9C6E-3879-44A7-915E-EE5D886F2FD4}" uniqueName="15" name="Total Market Capitalization" queryTableFieldId="15">
      <calculatedColumnFormula>stocks[[#This Row],[share_price]]*stocks[[#This Row],[outstanding_shares]]</calculatedColumnFormula>
    </tableColumn>
    <tableColumn id="16" xr3:uid="{52342CD3-79E9-4E00-BDBB-311AB97EE948}" uniqueName="16" name="Portfolio Return %" queryTableFieldId="16" dataDxfId="54">
      <calculatedColumnFormula>(stocks[[#This Row],[current_value]]-stocks[[#This Row],[initial_value]])/stocks[[#This Row],[initial_value]]*100</calculatedColumnFormula>
    </tableColumn>
    <tableColumn id="17" xr3:uid="{111AA883-0383-418B-9633-830913FD9767}" uniqueName="17" name="Portfolio Value" queryTableFieldId="17" dataDxfId="53">
      <calculatedColumnFormula>stocks[[#This Row],[quantity]]*stocks[[#This Row],[share_price]]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0BFE90C-77B4-4463-B375-64D6A4C1DF6F}" name="fact_trades_pnl_kpi" displayName="fact_trades_pnl_kpi" ref="A1:R240" tableType="queryTable" totalsRowShown="0">
  <autoFilter ref="A1:R240" xr:uid="{A0BFE90C-77B4-4463-B375-64D6A4C1DF6F}"/>
  <tableColumns count="18">
    <tableColumn id="1" xr3:uid="{ED8AF023-4694-497A-BB3D-46ABB8AC0DB7}" uniqueName="1" name="portfolio_id" queryTableFieldId="1" dataDxfId="52"/>
    <tableColumn id="2" xr3:uid="{27CA7EA6-5D8A-48E8-B991-0DB0C913E570}" uniqueName="2" name="company_id" queryTableFieldId="2" dataDxfId="51"/>
    <tableColumn id="3" xr3:uid="{A4F48A14-3380-4010-8638-CF9E8CB25C56}" uniqueName="3" name="sell_trade_id" queryTableFieldId="3" dataDxfId="50"/>
    <tableColumn id="4" xr3:uid="{5DF48B2B-A2B4-4D5A-AFBE-763C7D2AF51B}" uniqueName="4" name="trader_id" queryTableFieldId="4" dataDxfId="49"/>
    <tableColumn id="5" xr3:uid="{14037471-2777-40A9-A7CC-AEF19364B1FE}" uniqueName="5" name="sell_date" queryTableFieldId="5" dataDxfId="48"/>
    <tableColumn id="6" xr3:uid="{67219178-8302-46E0-9304-37ADFCA97325}" uniqueName="6" name="calendar_id" queryTableFieldId="6"/>
    <tableColumn id="7" xr3:uid="{9055B7CE-D095-494B-AAC6-FEFD1523C174}" uniqueName="7" name="sell_price" queryTableFieldId="7"/>
    <tableColumn id="8" xr3:uid="{B6FCE73E-6FE3-4F20-A7AA-935C10AB80B6}" uniqueName="8" name="quantity_sold" queryTableFieldId="8"/>
    <tableColumn id="9" xr3:uid="{B8055E91-D251-47DA-BD07-0C1722CC2D49}" uniqueName="9" name="gross_sell_amount" queryTableFieldId="9"/>
    <tableColumn id="10" xr3:uid="{28FE4E9D-E533-4B0C-BA5E-5CC552CD3142}" uniqueName="10" name="gross_buy_amount" queryTableFieldId="10"/>
    <tableColumn id="11" xr3:uid="{C5F088F6-FB37-469B-8401-9FE62CD61710}" uniqueName="11" name="allocated_buy_fees" queryTableFieldId="11"/>
    <tableColumn id="12" xr3:uid="{E3C52C0A-2A8C-4682-A0C7-0515A3BD79C1}" uniqueName="12" name="allocated_sell_fees" queryTableFieldId="12"/>
    <tableColumn id="13" xr3:uid="{3EBD0DAB-6DD7-4CAD-AD0D-7F96F40989BA}" uniqueName="13" name="total_fees_allocated" queryTableFieldId="13"/>
    <tableColumn id="14" xr3:uid="{D4CDC0CC-93A5-4D76-B583-F24050269CCC}" uniqueName="14" name="avg_buy_price" queryTableFieldId="14"/>
    <tableColumn id="15" xr3:uid="{11115EA3-8615-4FC8-A8E8-AAE0CA96E42E}" uniqueName="15" name="total_cost_basis" queryTableFieldId="15"/>
    <tableColumn id="16" xr3:uid="{221A0B59-B8CB-48A2-BB1C-3ED9242A67BB}" uniqueName="16" name="realized_profit" queryTableFieldId="16"/>
    <tableColumn id="17" xr3:uid="{B397E21A-95E8-4239-A448-995C2FC645D1}" uniqueName="17" name="return_pct" queryTableFieldId="17"/>
    <tableColumn id="18" xr3:uid="{545D0130-F8CD-4710-AD7B-308466C3515F}" uniqueName="18" name="win_flag" queryTableFieldId="1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1195C38-6854-4A31-9EF2-EB681818635E}" name="fact_trades" displayName="fact_trades" ref="A1:Q501" tableType="queryTable" totalsRowShown="0">
  <autoFilter ref="A1:Q501" xr:uid="{61195C38-6854-4A31-9EF2-EB681818635E}"/>
  <tableColumns count="17">
    <tableColumn id="1" xr3:uid="{F5BD8D84-CF8E-4FEB-B139-DC1CBDC58271}" uniqueName="1" name="trade_id" queryTableFieldId="1" dataDxfId="47"/>
    <tableColumn id="2" xr3:uid="{FC453CE7-1A56-47BB-AF4C-2031E68F588C}" uniqueName="2" name="order_id" queryTableFieldId="2" dataDxfId="46"/>
    <tableColumn id="3" xr3:uid="{25D67322-2698-4E8A-9993-5D14EB14E528}" uniqueName="3" name="trade_ts" queryTableFieldId="3" dataDxfId="45"/>
    <tableColumn id="4" xr3:uid="{18E49262-0B7D-46E1-BF4C-4D55B6C2A0E5}" uniqueName="4" name="company_id" queryTableFieldId="4" dataDxfId="44"/>
    <tableColumn id="5" xr3:uid="{BD3F7307-322F-46B8-92B1-A8D7D0968E9F}" uniqueName="5" name="side" queryTableFieldId="5" dataDxfId="43"/>
    <tableColumn id="6" xr3:uid="{AF3C5A38-6397-4B47-98D2-C6FBE25B2D37}" uniqueName="6" name="quantity" queryTableFieldId="6"/>
    <tableColumn id="7" xr3:uid="{C7CD620B-91E8-4B0D-A2E4-C26B69456265}" uniqueName="7" name="price" queryTableFieldId="7"/>
    <tableColumn id="8" xr3:uid="{33DE4400-34E9-486C-B757-20A3D1CC95CF}" uniqueName="8" name="fees" queryTableFieldId="8"/>
    <tableColumn id="9" xr3:uid="{9BB8A854-E412-40AA-9F5B-E84329C0BFB7}" uniqueName="9" name="trader_id" queryTableFieldId="9" dataDxfId="42"/>
    <tableColumn id="10" xr3:uid="{6C756A37-2B1E-4D8F-AE6B-0C9C4250F25D}" uniqueName="10" name="portfolio_id" queryTableFieldId="10" dataDxfId="41"/>
    <tableColumn id="11" xr3:uid="{EBB00ECC-2FB9-4264-87B2-E3E881BC76A0}" uniqueName="11" name="date" queryTableFieldId="11" dataDxfId="40"/>
    <tableColumn id="12" xr3:uid="{F16E0EAA-17B5-4071-840C-390DCFE3AF27}" uniqueName="12" name="calendar_id" queryTableFieldId="12"/>
    <tableColumn id="13" xr3:uid="{195001F8-AE8E-41AE-A086-757605BD3CFD}" uniqueName="13" name="trade_ts_imputed" queryTableFieldId="13"/>
    <tableColumn id="14" xr3:uid="{6A0F95EB-7C9E-4EC8-9DD2-EA686524C926}" uniqueName="14" name="fees_imputed" queryTableFieldId="14"/>
    <tableColumn id="15" xr3:uid="{E3B70C9C-7DDC-40FE-B474-FDF0A7DB5A23}" uniqueName="15" name="portfolio_id_imputed" queryTableFieldId="15"/>
    <tableColumn id="16" xr3:uid="{F07E7004-81E7-48BB-8431-0783A9EAD991}" uniqueName="16" name="is_orphan_trade" queryTableFieldId="16"/>
    <tableColumn id="17" xr3:uid="{8FE4E074-947C-4BA6-88B4-419E08BF6921}" uniqueName="17" name="Current Portfolio Value" queryTableFieldId="17" dataDxfId="39">
      <calculatedColumnFormula>fact_trades[[#This Row],[quantity]]*fact_trades[[#This Row],[price]]</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9C0476-77BE-4BD0-8F82-7996EE36074D}" name="fact_splits" displayName="fact_splits" ref="A1:E6" tableType="queryTable" totalsRowShown="0">
  <autoFilter ref="A1:E6" xr:uid="{749C0476-77BE-4BD0-8F82-7996EE36074D}"/>
  <tableColumns count="5">
    <tableColumn id="1" xr3:uid="{E35F9E42-3A81-4DC4-9D73-0230D7C2A38B}" uniqueName="1" name="company_id" queryTableFieldId="1" dataDxfId="38"/>
    <tableColumn id="2" xr3:uid="{CBBD40E4-410D-4799-ADD6-1DC3D92A89D5}" uniqueName="2" name="date" queryTableFieldId="2" dataDxfId="37"/>
    <tableColumn id="3" xr3:uid="{1EA477D9-FF2C-4325-A390-D9C2F2042F8D}" uniqueName="3" name="split_ratio" queryTableFieldId="3"/>
    <tableColumn id="4" xr3:uid="{9DBD4B76-CF11-434A-9682-04E5F4F9D5AC}" uniqueName="4" name="calendar_id" queryTableFieldId="4"/>
    <tableColumn id="5" xr3:uid="{622C6B48-4696-41A2-B844-95CA11ACF00E}" uniqueName="5" name="exchange_id" queryTableFieldId="5" dataDxfId="3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6EF329-4D72-4333-AB81-D52092F5F071}" name="fact_positions_snapshot" displayName="fact_positions_snapshot" ref="A1:E11" tableType="queryTable" totalsRowShown="0">
  <autoFilter ref="A1:E11" xr:uid="{BA6EF329-4D72-4333-AB81-D52092F5F071}"/>
  <tableColumns count="5">
    <tableColumn id="1" xr3:uid="{06C91B98-DFF7-4DF1-9FFD-BE1213824F02}" uniqueName="1" name="portfolio_id" queryTableFieldId="1" dataDxfId="35"/>
    <tableColumn id="2" xr3:uid="{D657211A-CA26-48DD-866F-AF4F8E683574}" uniqueName="2" name="company_id" queryTableFieldId="2" dataDxfId="34"/>
    <tableColumn id="3" xr3:uid="{A954DA7E-CF9D-4C5A-ADB2-4F7A2EA5E6ED}" uniqueName="3" name="date" queryTableFieldId="3" dataDxfId="33"/>
    <tableColumn id="4" xr3:uid="{A7ADEDAA-970C-4559-939D-8DBF63DF6956}" uniqueName="4" name="quantity" queryTableFieldId="4"/>
    <tableColumn id="5" xr3:uid="{957A11E0-E48B-4472-9537-6244C545AE06}" uniqueName="5" name="calendar_id" queryTableFieldId="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9E71F2-E75D-47F0-A2BD-BA41EA9810CF}" name="fact_orders" displayName="fact_orders" ref="A1:N501" tableType="queryTable" totalsRowShown="0">
  <autoFilter ref="A1:N501" xr:uid="{599E71F2-E75D-47F0-A2BD-BA41EA9810CF}"/>
  <tableColumns count="14">
    <tableColumn id="1" xr3:uid="{08400C7F-97DB-4385-A30E-CE12851C4B4B}" uniqueName="1" name="order_id" queryTableFieldId="1" dataDxfId="32"/>
    <tableColumn id="2" xr3:uid="{09E24B09-D013-4C74-A4B5-28DE86E5D5A5}" uniqueName="2" name="order_ts" queryTableFieldId="2" dataDxfId="31"/>
    <tableColumn id="3" xr3:uid="{25117D51-C989-4A98-8068-D59C3C22096B}" uniqueName="3" name="company_id" queryTableFieldId="3" dataDxfId="30"/>
    <tableColumn id="4" xr3:uid="{7D09FA38-2F7A-4385-A622-3A56B2DD475F}" uniqueName="4" name="side" queryTableFieldId="4" dataDxfId="29"/>
    <tableColumn id="5" xr3:uid="{CBE5D066-0AD4-40D8-ACE3-18C7F4747E3C}" uniqueName="5" name="quantity" queryTableFieldId="5"/>
    <tableColumn id="6" xr3:uid="{8BDF18EB-434B-4F02-987C-3C118F8C88DD}" uniqueName="6" name="status" queryTableFieldId="6" dataDxfId="28"/>
    <tableColumn id="7" xr3:uid="{8776CC2D-F9A5-4C3D-82E4-8C0523BBC4F9}" uniqueName="7" name="order_type" queryTableFieldId="7" dataDxfId="27"/>
    <tableColumn id="8" xr3:uid="{8AF227F6-365A-4F7B-8A76-1D8CD009664A}" uniqueName="8" name="trader_id" queryTableFieldId="8" dataDxfId="26"/>
    <tableColumn id="9" xr3:uid="{E09C678D-D721-4CEB-9A42-75F2C295B12C}" uniqueName="9" name="portfolio_id" queryTableFieldId="9" dataDxfId="25"/>
    <tableColumn id="10" xr3:uid="{4C02362E-1601-4903-810B-58A67F0DCF68}" uniqueName="10" name="date" queryTableFieldId="10" dataDxfId="24"/>
    <tableColumn id="11" xr3:uid="{BE823C34-4695-403D-A0A3-93D518593886}" uniqueName="11" name="calendar_id" queryTableFieldId="11"/>
    <tableColumn id="12" xr3:uid="{9FC62372-BEE3-482B-B386-8A32167F7D94}" uniqueName="12" name="order_ts_imputed" queryTableFieldId="12"/>
    <tableColumn id="13" xr3:uid="{43001816-4737-491F-9401-6118543BF3D3}" uniqueName="13" name="limit_price_imputed" queryTableFieldId="13"/>
    <tableColumn id="14" xr3:uid="{AF222E3D-152D-4E58-AA7B-5C2223512A72}" uniqueName="14" name="portfolio_id_imputed" queryTableFieldId="1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EB0CAF-36BF-4224-B19E-CE60254C5BF5}" name="fact_dividends" displayName="fact_dividends" ref="A1:F9" tableType="queryTable" totalsRowShown="0">
  <autoFilter ref="A1:F9" xr:uid="{00EB0CAF-36BF-4224-B19E-CE60254C5BF5}"/>
  <tableColumns count="6">
    <tableColumn id="1" xr3:uid="{D8293594-5348-4B95-B76B-ADF8DB5F671D}" uniqueName="1" name="date" queryTableFieldId="1" dataDxfId="23"/>
    <tableColumn id="2" xr3:uid="{47C07185-A86D-4BA2-A720-B0847D32BCB6}" uniqueName="2" name="company_id" queryTableFieldId="2" dataDxfId="22"/>
    <tableColumn id="3" xr3:uid="{185CB686-0A28-454D-9101-AEE194A7D23F}" uniqueName="3" name="dividend_per_share" queryTableFieldId="3"/>
    <tableColumn id="4" xr3:uid="{8D754243-505F-4423-805A-423EE3B3FF71}" uniqueName="4" name="calendar_id" queryTableFieldId="4"/>
    <tableColumn id="5" xr3:uid="{BE8FF247-4C24-4E02-B9BE-A14D5FEB7102}" uniqueName="5" name="exchange_id" queryTableFieldId="5" dataDxfId="21"/>
    <tableColumn id="6" xr3:uid="{390BE360-9661-4A65-8AB9-0F00B60C7697}" uniqueName="6" name="is_orphan_dividend" queryTableFieldId="6"/>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2377C5-04F3-4C51-8433-C5213B25ACFF}" name="fact_daily_prices" displayName="fact_daily_prices" ref="A1:M1033" tableType="queryTable" totalsRowShown="0">
  <autoFilter ref="A1:M1033" xr:uid="{BB2377C5-04F3-4C51-8433-C5213B25ACFF}"/>
  <tableColumns count="13">
    <tableColumn id="1" xr3:uid="{B017431D-294A-4D70-8846-9666E63C95AD}" uniqueName="1" name="date" queryTableFieldId="1" dataDxfId="20"/>
    <tableColumn id="2" xr3:uid="{DD371B91-2508-4A93-A33F-379648AEDEF0}" uniqueName="2" name="company_id" queryTableFieldId="2" dataDxfId="19"/>
    <tableColumn id="3" xr3:uid="{29EA3C82-F364-474E-9E03-B3B9F2590459}" uniqueName="3" name="open" queryTableFieldId="3"/>
    <tableColumn id="4" xr3:uid="{907A0C0D-1B3B-4A78-85E0-F983E6F2AF0E}" uniqueName="4" name="high" queryTableFieldId="4"/>
    <tableColumn id="5" xr3:uid="{6A948B70-5DCE-451D-A2B6-86DFCBED0402}" uniqueName="5" name="low" queryTableFieldId="5"/>
    <tableColumn id="6" xr3:uid="{B41B4475-64E2-4D07-AB79-E86A13B21C01}" uniqueName="6" name="close" queryTableFieldId="6"/>
    <tableColumn id="7" xr3:uid="{29FBC05C-42AD-4881-A6B9-C0F22D2A19A1}" uniqueName="7" name="volume" queryTableFieldId="7"/>
    <tableColumn id="8" xr3:uid="{D022A0C3-5B11-48BA-BA11-032A807DF400}" uniqueName="8" name="calendar_id" queryTableFieldId="8"/>
    <tableColumn id="9" xr3:uid="{0EDA6FE9-D4FC-4E0F-A59C-884E32D15C47}" uniqueName="9" name="cumulative_factor" queryTableFieldId="9"/>
    <tableColumn id="10" xr3:uid="{4C2AA3F4-5018-48C5-A210-CA30D0D93345}" uniqueName="10" name="adjusted_close" queryTableFieldId="10"/>
    <tableColumn id="11" xr3:uid="{3B29366A-857B-4899-A6D3-77C0B7208D32}" uniqueName="11" name="avg_vol" queryTableFieldId="11"/>
    <tableColumn id="12" xr3:uid="{151299DE-B192-48C5-BE1B-19FB342A646A}" uniqueName="12" name="is_volume_suspect" queryTableFieldId="12"/>
    <tableColumn id="13" xr3:uid="{964EBCCF-8A0D-4587-A6A5-9607412ADB90}" uniqueName="13" name="Daily Returns" queryTableFieldId="13" dataDxfId="18">
      <calculatedColumnFormula>J3-fact_daily_prices[[#This Row],[adjusted_close]]/fact_daily_prices[[#This Row],[adjusted_close]]</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BDD998-94B4-4168-A78C-1642A645D3F0}" name="dim_trader" displayName="dim_trader" ref="A1:C31" tableType="queryTable" totalsRowShown="0">
  <autoFilter ref="A1:C31" xr:uid="{40BDD998-94B4-4168-A78C-1642A645D3F0}"/>
  <tableColumns count="3">
    <tableColumn id="1" xr3:uid="{63E70CA0-79E6-4B04-A2E4-4A692025EDF7}" uniqueName="1" name="trader_id" queryTableFieldId="1" dataDxfId="17"/>
    <tableColumn id="2" xr3:uid="{7CD2B258-1B38-413D-9B9C-88A0A760C49B}" uniqueName="2" name="trader_name" queryTableFieldId="2" dataDxfId="16"/>
    <tableColumn id="3" xr3:uid="{4C8A2EE1-2B79-41AC-8858-76ECE29D02DC}" uniqueName="3" name="desk" queryTableFieldId="3" dataDxfId="15"/>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DD4D7C0-BE13-4506-947F-99FEF2A4B2F3}" name="dim_sector" displayName="dim_sector" ref="A1:B6" tableType="queryTable" totalsRowShown="0">
  <autoFilter ref="A1:B6" xr:uid="{7DD4D7C0-BE13-4506-947F-99FEF2A4B2F3}"/>
  <tableColumns count="2">
    <tableColumn id="1" xr3:uid="{AF87E52E-097D-4839-9251-68D887859C11}" uniqueName="1" name="sector_id" queryTableFieldId="1" dataDxfId="14"/>
    <tableColumn id="2" xr3:uid="{CE0AA217-700E-48F1-AF47-079ABA3200D0}" uniqueName="2" name="sector_name" queryTableFieldId="2" dataDxfId="13"/>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D64ED69-FEB2-4F7C-8673-9DD4447A3E2D}" name="dim_portfolio" displayName="dim_portfolio" ref="A1:C11" tableType="queryTable" totalsRowShown="0">
  <autoFilter ref="A1:C11" xr:uid="{AD64ED69-FEB2-4F7C-8673-9DD4447A3E2D}"/>
  <tableColumns count="3">
    <tableColumn id="1" xr3:uid="{D3082C0F-3255-4292-B9A9-7BD157852DC3}" uniqueName="1" name="portfolio_id" queryTableFieldId="1" dataDxfId="12"/>
    <tableColumn id="2" xr3:uid="{029B7726-3C73-4FF3-88CE-CB772484119D}" uniqueName="2" name="portfolio_name" queryTableFieldId="2" dataDxfId="11"/>
    <tableColumn id="3" xr3:uid="{8A3FA2B0-3B2D-471C-89DC-FA6D7C5DEF04}" uniqueName="3" name="manager" queryTableFieldId="3" dataDxfId="10"/>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8A6D5C7-790E-4AB1-A255-1E48A0F59526}" name="dim_exchange" displayName="dim_exchange" ref="A1:D3" tableType="queryTable" totalsRowShown="0">
  <autoFilter ref="A1:D3" xr:uid="{F8A6D5C7-790E-4AB1-A255-1E48A0F59526}"/>
  <tableColumns count="4">
    <tableColumn id="1" xr3:uid="{D1E414CE-96B6-4B63-B25A-4AC802AC746C}" uniqueName="1" name="exchange_id" queryTableFieldId="1" dataDxfId="9"/>
    <tableColumn id="2" xr3:uid="{0C2A6F24-0DF3-4773-89A7-F5CB3535862C}" uniqueName="2" name="exchange_name" queryTableFieldId="2" dataDxfId="8"/>
    <tableColumn id="3" xr3:uid="{B27F0D0E-1242-4F41-A32C-37EF2EB8339D}" uniqueName="3" name="country" queryTableFieldId="3" dataDxfId="7"/>
    <tableColumn id="4" xr3:uid="{7B34201D-B3A6-416C-B05E-4A3461C56C45}" uniqueName="4" name="currency" queryTableFieldId="4" dataDxfId="6"/>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DB9401D-0E5C-4033-A754-CE7F0B94C181}" name="dim_company" displayName="dim_company" ref="A1:E9" tableType="queryTable" totalsRowShown="0">
  <autoFilter ref="A1:E9" xr:uid="{2DB9401D-0E5C-4033-A754-CE7F0B94C181}"/>
  <tableColumns count="5">
    <tableColumn id="1" xr3:uid="{B33B21C8-9C03-41FB-97BE-7204C11FD622}" uniqueName="1" name="company_id" queryTableFieldId="1" dataDxfId="5"/>
    <tableColumn id="2" xr3:uid="{3225B014-A5AB-4C0C-9C99-4332A94B95D5}" uniqueName="2" name="ticker" queryTableFieldId="2" dataDxfId="4"/>
    <tableColumn id="3" xr3:uid="{538BCE6F-917F-43BE-BD7D-9DC49CFF21B9}" uniqueName="3" name="company_name" queryTableFieldId="3" dataDxfId="3"/>
    <tableColumn id="4" xr3:uid="{F3349433-8379-41B1-AF9C-281DF6125E1D}" uniqueName="4" name="sector_id" queryTableFieldId="4" dataDxfId="2"/>
    <tableColumn id="5" xr3:uid="{BB9A8BE2-07AE-47D7-930F-A16C428BF1CA}" uniqueName="5" name="exchange_id" queryTableFieldId="5" dataDxfId="1"/>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96B320-6C47-48B8-BC12-7695A1677215}" name="dim_calendar" displayName="dim_calendar" ref="A1:F182" tableType="queryTable" totalsRowShown="0">
  <autoFilter ref="A1:F182" xr:uid="{1796B320-6C47-48B8-BC12-7695A1677215}"/>
  <tableColumns count="6">
    <tableColumn id="1" xr3:uid="{58B89A2D-334F-4D03-AE8F-46BFAFC4B4B3}" uniqueName="1" name="date" queryTableFieldId="1" dataDxfId="0"/>
    <tableColumn id="2" xr3:uid="{018C21F4-A8F5-4092-AEBD-B2AE662D8124}" uniqueName="2" name="calendar_id" queryTableFieldId="2"/>
    <tableColumn id="3" xr3:uid="{2FB87256-3807-423D-9736-EA5D6D7B3017}" uniqueName="3" name="year" queryTableFieldId="3"/>
    <tableColumn id="4" xr3:uid="{774F5E5A-FB70-4E9B-8AC1-2D6A49936E1B}" uniqueName="4" name="month" queryTableFieldId="4"/>
    <tableColumn id="5" xr3:uid="{D3ED35F8-1627-49CB-8B9A-B04C03E30C87}" uniqueName="5" name="day" queryTableFieldId="5"/>
    <tableColumn id="6" xr3:uid="{26D084A7-881E-48AB-AEB8-6153504E0049}" uniqueName="6" name="is_month_start" queryTableField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071B1-1DD3-4317-88C1-8383C239E1F1}">
  <dimension ref="A1:Q11"/>
  <sheetViews>
    <sheetView workbookViewId="0">
      <selection activeCell="O2" sqref="O2"/>
    </sheetView>
  </sheetViews>
  <sheetFormatPr defaultRowHeight="14.4" x14ac:dyDescent="0.3"/>
  <cols>
    <col min="1" max="1" width="7.88671875" bestFit="1" customWidth="1"/>
    <col min="2" max="2" width="22.33203125" bestFit="1" customWidth="1"/>
    <col min="3" max="3" width="11.21875" bestFit="1" customWidth="1"/>
    <col min="4" max="4" width="21.109375" bestFit="1" customWidth="1"/>
    <col min="5" max="5" width="10.5546875" bestFit="1" customWidth="1"/>
    <col min="6" max="6" width="12.88671875" bestFit="1" customWidth="1"/>
    <col min="7" max="7" width="19.88671875" bestFit="1" customWidth="1"/>
    <col min="8" max="8" width="13.21875" bestFit="1" customWidth="1"/>
    <col min="9" max="9" width="10.33203125" bestFit="1" customWidth="1"/>
    <col min="10" max="10" width="12" bestFit="1" customWidth="1"/>
    <col min="11" max="11" width="13.33203125" bestFit="1" customWidth="1"/>
    <col min="12" max="12" width="14.44140625" bestFit="1" customWidth="1"/>
    <col min="13" max="13" width="14.88671875" bestFit="1" customWidth="1"/>
    <col min="14" max="14" width="12.109375" bestFit="1" customWidth="1"/>
    <col min="15" max="15" width="26.109375" bestFit="1" customWidth="1"/>
    <col min="16" max="16" width="18.6640625" bestFit="1" customWidth="1"/>
    <col min="17" max="17" width="15.88671875" bestFit="1" customWidth="1"/>
  </cols>
  <sheetData>
    <row r="1" spans="1:17" x14ac:dyDescent="0.3">
      <c r="A1" t="s">
        <v>1106</v>
      </c>
      <c r="B1" t="s">
        <v>1107</v>
      </c>
      <c r="C1" t="s">
        <v>1108</v>
      </c>
      <c r="D1" t="s">
        <v>1109</v>
      </c>
      <c r="E1" t="s">
        <v>1110</v>
      </c>
      <c r="F1" t="s">
        <v>1111</v>
      </c>
      <c r="G1" t="s">
        <v>1112</v>
      </c>
      <c r="H1" t="s">
        <v>1113</v>
      </c>
      <c r="I1" t="s">
        <v>32</v>
      </c>
      <c r="J1" t="s">
        <v>1114</v>
      </c>
      <c r="K1" t="s">
        <v>1115</v>
      </c>
      <c r="L1" t="s">
        <v>1116</v>
      </c>
      <c r="M1" t="s">
        <v>1117</v>
      </c>
      <c r="N1" t="s">
        <v>1104</v>
      </c>
      <c r="O1" t="s">
        <v>1228</v>
      </c>
      <c r="P1" t="s">
        <v>1230</v>
      </c>
      <c r="Q1" t="s">
        <v>1231</v>
      </c>
    </row>
    <row r="2" spans="1:17" x14ac:dyDescent="0.3">
      <c r="A2" t="s">
        <v>1118</v>
      </c>
      <c r="B2" t="s">
        <v>1119</v>
      </c>
      <c r="C2" t="s">
        <v>1120</v>
      </c>
      <c r="D2" t="s">
        <v>1121</v>
      </c>
      <c r="E2" t="s">
        <v>1122</v>
      </c>
      <c r="F2">
        <v>1500</v>
      </c>
      <c r="G2">
        <v>31800</v>
      </c>
      <c r="H2">
        <v>477000</v>
      </c>
      <c r="I2">
        <v>51</v>
      </c>
      <c r="J2">
        <v>1362.5499600000001</v>
      </c>
      <c r="K2">
        <v>69490.047959999996</v>
      </c>
      <c r="L2">
        <v>1500</v>
      </c>
      <c r="M2">
        <v>76500</v>
      </c>
      <c r="N2">
        <v>10.087706430000001</v>
      </c>
      <c r="O2">
        <f>stocks[[#This Row],[share_price]]*stocks[[#This Row],[outstanding_shares]]</f>
        <v>47700000</v>
      </c>
      <c r="P2">
        <f>(stocks[[#This Row],[current_value]]-stocks[[#This Row],[initial_value]])/stocks[[#This Row],[initial_value]]*100</f>
        <v>10.087706435366236</v>
      </c>
      <c r="Q2">
        <f>stocks[[#This Row],[quantity]]*stocks[[#This Row],[share_price]]</f>
        <v>76500</v>
      </c>
    </row>
    <row r="3" spans="1:17" x14ac:dyDescent="0.3">
      <c r="A3" t="s">
        <v>1123</v>
      </c>
      <c r="B3" t="s">
        <v>1124</v>
      </c>
      <c r="C3" t="s">
        <v>1120</v>
      </c>
      <c r="D3" t="s">
        <v>1121</v>
      </c>
      <c r="E3" t="s">
        <v>1122</v>
      </c>
      <c r="F3">
        <v>3200</v>
      </c>
      <c r="G3">
        <v>36000</v>
      </c>
      <c r="H3">
        <v>1152000</v>
      </c>
      <c r="I3">
        <v>75</v>
      </c>
      <c r="J3">
        <v>2918.0182930000001</v>
      </c>
      <c r="K3">
        <v>218851.372</v>
      </c>
      <c r="L3">
        <v>3200</v>
      </c>
      <c r="M3">
        <v>240000</v>
      </c>
      <c r="N3">
        <v>9.6634660399999994</v>
      </c>
      <c r="O3">
        <f>stocks[[#This Row],[share_price]]*stocks[[#This Row],[outstanding_shares]]</f>
        <v>115200000</v>
      </c>
      <c r="P3">
        <f>(stocks[[#This Row],[current_value]]-stocks[[#This Row],[initial_value]])/stocks[[#This Row],[initial_value]]*100</f>
        <v>9.6634660348393862</v>
      </c>
      <c r="Q3">
        <f>stocks[[#This Row],[quantity]]*stocks[[#This Row],[share_price]]</f>
        <v>240000</v>
      </c>
    </row>
    <row r="4" spans="1:17" x14ac:dyDescent="0.3">
      <c r="A4" t="s">
        <v>1125</v>
      </c>
      <c r="B4" t="s">
        <v>1126</v>
      </c>
      <c r="C4" t="s">
        <v>1120</v>
      </c>
      <c r="D4" t="s">
        <v>1127</v>
      </c>
      <c r="E4" t="s">
        <v>1122</v>
      </c>
      <c r="F4">
        <v>1450</v>
      </c>
      <c r="G4">
        <v>25000</v>
      </c>
      <c r="H4">
        <v>36250000</v>
      </c>
      <c r="I4">
        <v>14</v>
      </c>
      <c r="J4">
        <v>1395.894074</v>
      </c>
      <c r="K4">
        <v>19542.517029999999</v>
      </c>
      <c r="L4">
        <v>1450</v>
      </c>
      <c r="M4">
        <v>20300</v>
      </c>
      <c r="N4">
        <v>3.8760767870000001</v>
      </c>
      <c r="O4">
        <f>stocks[[#This Row],[share_price]]*stocks[[#This Row],[outstanding_shares]]</f>
        <v>36250000</v>
      </c>
      <c r="P4">
        <f>(stocks[[#This Row],[current_value]]-stocks[[#This Row],[initial_value]])/stocks[[#This Row],[initial_value]]*100</f>
        <v>3.8760768064685731</v>
      </c>
      <c r="Q4">
        <f>stocks[[#This Row],[quantity]]*stocks[[#This Row],[share_price]]</f>
        <v>20300</v>
      </c>
    </row>
    <row r="5" spans="1:17" x14ac:dyDescent="0.3">
      <c r="A5" t="s">
        <v>1128</v>
      </c>
      <c r="B5" t="s">
        <v>1129</v>
      </c>
      <c r="C5" t="s">
        <v>1120</v>
      </c>
      <c r="D5" t="s">
        <v>1130</v>
      </c>
      <c r="E5" t="s">
        <v>1122</v>
      </c>
      <c r="F5">
        <v>2600</v>
      </c>
      <c r="G5">
        <v>64000</v>
      </c>
      <c r="H5">
        <v>166400000</v>
      </c>
      <c r="I5">
        <v>178</v>
      </c>
      <c r="J5">
        <v>2222.4858060000001</v>
      </c>
      <c r="K5">
        <v>395602.47340000002</v>
      </c>
      <c r="L5">
        <v>2600</v>
      </c>
      <c r="M5">
        <v>462800</v>
      </c>
      <c r="N5">
        <v>16.986123970000001</v>
      </c>
      <c r="O5">
        <f>stocks[[#This Row],[share_price]]*stocks[[#This Row],[outstanding_shares]]</f>
        <v>166400000</v>
      </c>
      <c r="P5">
        <f>(stocks[[#This Row],[current_value]]-stocks[[#This Row],[initial_value]])/stocks[[#This Row],[initial_value]]*100</f>
        <v>16.986123980083281</v>
      </c>
      <c r="Q5">
        <f>stocks[[#This Row],[quantity]]*stocks[[#This Row],[share_price]]</f>
        <v>462800</v>
      </c>
    </row>
    <row r="6" spans="1:17" x14ac:dyDescent="0.3">
      <c r="A6" t="s">
        <v>1131</v>
      </c>
      <c r="B6" t="s">
        <v>1132</v>
      </c>
      <c r="C6" t="s">
        <v>1120</v>
      </c>
      <c r="D6" t="s">
        <v>1121</v>
      </c>
      <c r="E6" t="s">
        <v>1122</v>
      </c>
      <c r="F6">
        <v>400</v>
      </c>
      <c r="G6">
        <v>22000</v>
      </c>
      <c r="H6">
        <v>8800000</v>
      </c>
      <c r="I6">
        <v>102</v>
      </c>
      <c r="J6">
        <v>385.46356320000001</v>
      </c>
      <c r="K6">
        <v>39317.283450000003</v>
      </c>
      <c r="L6">
        <v>400</v>
      </c>
      <c r="M6">
        <v>40800</v>
      </c>
      <c r="N6">
        <v>3.7711571570000002</v>
      </c>
      <c r="O6">
        <f>stocks[[#This Row],[share_price]]*stocks[[#This Row],[outstanding_shares]]</f>
        <v>8800000</v>
      </c>
      <c r="P6">
        <f>(stocks[[#This Row],[current_value]]-stocks[[#This Row],[initial_value]])/stocks[[#This Row],[initial_value]]*100</f>
        <v>3.7711571601470784</v>
      </c>
      <c r="Q6">
        <f>stocks[[#This Row],[quantity]]*stocks[[#This Row],[share_price]]</f>
        <v>40800</v>
      </c>
    </row>
    <row r="7" spans="1:17" x14ac:dyDescent="0.3">
      <c r="A7" t="s">
        <v>1133</v>
      </c>
      <c r="B7" t="s">
        <v>1134</v>
      </c>
      <c r="C7" t="s">
        <v>1135</v>
      </c>
      <c r="D7" t="s">
        <v>1136</v>
      </c>
      <c r="E7" t="s">
        <v>1137</v>
      </c>
      <c r="F7">
        <v>170</v>
      </c>
      <c r="G7">
        <v>16000</v>
      </c>
      <c r="H7">
        <v>27200000</v>
      </c>
      <c r="I7">
        <v>42</v>
      </c>
      <c r="J7">
        <v>145.10209710000001</v>
      </c>
      <c r="K7">
        <v>6094.2880789999999</v>
      </c>
      <c r="L7">
        <v>170</v>
      </c>
      <c r="M7">
        <v>7140</v>
      </c>
      <c r="N7">
        <v>17.15888562</v>
      </c>
      <c r="O7">
        <f>stocks[[#This Row],[share_price]]*stocks[[#This Row],[outstanding_shares]]</f>
        <v>2720000</v>
      </c>
      <c r="P7">
        <f>(stocks[[#This Row],[current_value]]-stocks[[#This Row],[initial_value]])/stocks[[#This Row],[initial_value]]*100</f>
        <v>17.158885622807464</v>
      </c>
      <c r="Q7">
        <f>stocks[[#This Row],[quantity]]*stocks[[#This Row],[share_price]]</f>
        <v>7140</v>
      </c>
    </row>
    <row r="8" spans="1:17" x14ac:dyDescent="0.3">
      <c r="A8" t="s">
        <v>1138</v>
      </c>
      <c r="B8" t="s">
        <v>1139</v>
      </c>
      <c r="C8" t="s">
        <v>1135</v>
      </c>
      <c r="D8" t="s">
        <v>1136</v>
      </c>
      <c r="E8" t="s">
        <v>1137</v>
      </c>
      <c r="F8">
        <v>370</v>
      </c>
      <c r="G8">
        <v>76000</v>
      </c>
      <c r="H8">
        <v>28120000</v>
      </c>
      <c r="I8">
        <v>142</v>
      </c>
      <c r="J8">
        <v>316.19340210000001</v>
      </c>
      <c r="K8">
        <v>44899.463100000001</v>
      </c>
      <c r="L8">
        <v>370</v>
      </c>
      <c r="M8">
        <v>52540</v>
      </c>
      <c r="N8">
        <v>17.016989450000001</v>
      </c>
      <c r="O8">
        <f>stocks[[#This Row],[share_price]]*stocks[[#This Row],[outstanding_shares]]</f>
        <v>28120000</v>
      </c>
      <c r="P8">
        <f>(stocks[[#This Row],[current_value]]-stocks[[#This Row],[initial_value]])/stocks[[#This Row],[initial_value]]*100</f>
        <v>17.016989452597706</v>
      </c>
      <c r="Q8">
        <f>stocks[[#This Row],[quantity]]*stocks[[#This Row],[share_price]]</f>
        <v>52540</v>
      </c>
    </row>
    <row r="9" spans="1:17" x14ac:dyDescent="0.3">
      <c r="A9" t="s">
        <v>1140</v>
      </c>
      <c r="B9" t="s">
        <v>1141</v>
      </c>
      <c r="C9" t="s">
        <v>1135</v>
      </c>
      <c r="D9" t="s">
        <v>1142</v>
      </c>
      <c r="E9" t="s">
        <v>1137</v>
      </c>
      <c r="F9">
        <v>140</v>
      </c>
      <c r="G9">
        <v>10000</v>
      </c>
      <c r="H9">
        <v>1400000</v>
      </c>
      <c r="I9">
        <v>82</v>
      </c>
      <c r="J9">
        <v>133.08007359999999</v>
      </c>
      <c r="K9">
        <v>10912.56604</v>
      </c>
      <c r="L9">
        <v>140</v>
      </c>
      <c r="M9">
        <v>11480</v>
      </c>
      <c r="N9">
        <v>5.1998215730000004</v>
      </c>
      <c r="O9">
        <f>stocks[[#This Row],[share_price]]*stocks[[#This Row],[outstanding_shares]]</f>
        <v>1400000</v>
      </c>
      <c r="P9">
        <f>(stocks[[#This Row],[current_value]]-stocks[[#This Row],[initial_value]])/stocks[[#This Row],[initial_value]]*100</f>
        <v>5.1998215444476736</v>
      </c>
      <c r="Q9">
        <f>stocks[[#This Row],[quantity]]*stocks[[#This Row],[share_price]]</f>
        <v>11480</v>
      </c>
    </row>
    <row r="10" spans="1:17" x14ac:dyDescent="0.3">
      <c r="A10" t="s">
        <v>1143</v>
      </c>
      <c r="B10" t="s">
        <v>1144</v>
      </c>
      <c r="C10" t="s">
        <v>1135</v>
      </c>
      <c r="D10" t="s">
        <v>1145</v>
      </c>
      <c r="E10" t="s">
        <v>1137</v>
      </c>
      <c r="F10">
        <v>130</v>
      </c>
      <c r="G10">
        <v>30000</v>
      </c>
      <c r="H10">
        <v>39000</v>
      </c>
      <c r="I10">
        <v>93</v>
      </c>
      <c r="J10">
        <v>121.0945633</v>
      </c>
      <c r="K10">
        <v>11261.794389999999</v>
      </c>
      <c r="L10">
        <v>130</v>
      </c>
      <c r="M10">
        <v>12090</v>
      </c>
      <c r="N10">
        <v>7.3541176669999997</v>
      </c>
      <c r="O10">
        <f>stocks[[#This Row],[share_price]]*stocks[[#This Row],[outstanding_shares]]</f>
        <v>3900000</v>
      </c>
      <c r="P10">
        <f>(stocks[[#This Row],[current_value]]-stocks[[#This Row],[initial_value]])/stocks[[#This Row],[initial_value]]*100</f>
        <v>7.3541176593972688</v>
      </c>
      <c r="Q10">
        <f>stocks[[#This Row],[quantity]]*stocks[[#This Row],[share_price]]</f>
        <v>12090</v>
      </c>
    </row>
    <row r="11" spans="1:17" x14ac:dyDescent="0.3">
      <c r="A11" t="s">
        <v>1146</v>
      </c>
      <c r="B11" t="s">
        <v>1147</v>
      </c>
      <c r="C11" t="s">
        <v>1135</v>
      </c>
      <c r="D11" t="s">
        <v>1148</v>
      </c>
      <c r="E11" t="s">
        <v>1137</v>
      </c>
      <c r="F11">
        <v>220</v>
      </c>
      <c r="G11">
        <v>30000</v>
      </c>
      <c r="H11">
        <v>660000</v>
      </c>
      <c r="I11">
        <v>93</v>
      </c>
      <c r="J11">
        <v>202.6486961</v>
      </c>
      <c r="K11">
        <v>18846.328730000001</v>
      </c>
      <c r="L11">
        <v>220</v>
      </c>
      <c r="M11">
        <v>20460</v>
      </c>
      <c r="N11">
        <v>8.562257872</v>
      </c>
      <c r="O11">
        <f>stocks[[#This Row],[share_price]]*stocks[[#This Row],[outstanding_shares]]</f>
        <v>6600000</v>
      </c>
      <c r="P11">
        <f>(stocks[[#This Row],[current_value]]-stocks[[#This Row],[initial_value]])/stocks[[#This Row],[initial_value]]*100</f>
        <v>8.5622578971113956</v>
      </c>
      <c r="Q11">
        <f>stocks[[#This Row],[quantity]]*stocks[[#This Row],[share_price]]</f>
        <v>20460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463F8-3078-478D-9C15-6F073D95E96C}">
  <dimension ref="A1:R240"/>
  <sheetViews>
    <sheetView topLeftCell="N1" workbookViewId="0">
      <selection sqref="A1:R240"/>
    </sheetView>
  </sheetViews>
  <sheetFormatPr defaultRowHeight="14.4" x14ac:dyDescent="0.3"/>
  <cols>
    <col min="1" max="1" width="13.109375" bestFit="1" customWidth="1"/>
    <col min="2" max="2" width="13.6640625" bestFit="1" customWidth="1"/>
    <col min="3" max="3" width="15.44140625" bestFit="1" customWidth="1"/>
    <col min="4" max="4" width="10.88671875" bestFit="1" customWidth="1"/>
    <col min="5" max="5" width="10.6640625" bestFit="1" customWidth="1"/>
    <col min="6" max="6" width="13" bestFit="1" customWidth="1"/>
    <col min="7" max="7" width="11" bestFit="1" customWidth="1"/>
    <col min="8" max="8" width="14.77734375" bestFit="1" customWidth="1"/>
    <col min="9" max="9" width="19" bestFit="1" customWidth="1"/>
    <col min="10" max="10" width="19.6640625" bestFit="1" customWidth="1"/>
    <col min="11" max="11" width="19.77734375" bestFit="1" customWidth="1"/>
    <col min="12" max="12" width="19.109375" bestFit="1" customWidth="1"/>
    <col min="13" max="13" width="20.44140625" bestFit="1" customWidth="1"/>
    <col min="14" max="14" width="15.6640625" bestFit="1" customWidth="1"/>
    <col min="15" max="15" width="16.77734375" bestFit="1" customWidth="1"/>
    <col min="16" max="16" width="15.44140625" bestFit="1" customWidth="1"/>
    <col min="17" max="17" width="12.6640625" bestFit="1" customWidth="1"/>
    <col min="18" max="18" width="10.33203125" bestFit="1" customWidth="1"/>
  </cols>
  <sheetData>
    <row r="1" spans="1:18" x14ac:dyDescent="0.3">
      <c r="A1" t="s">
        <v>36</v>
      </c>
      <c r="B1" t="s">
        <v>6</v>
      </c>
      <c r="C1" t="s">
        <v>1092</v>
      </c>
      <c r="D1" t="s">
        <v>35</v>
      </c>
      <c r="E1" t="s">
        <v>1093</v>
      </c>
      <c r="F1" t="s">
        <v>1</v>
      </c>
      <c r="G1" t="s">
        <v>1094</v>
      </c>
      <c r="H1" t="s">
        <v>1095</v>
      </c>
      <c r="I1" t="s">
        <v>1096</v>
      </c>
      <c r="J1" t="s">
        <v>1097</v>
      </c>
      <c r="K1" t="s">
        <v>1098</v>
      </c>
      <c r="L1" t="s">
        <v>1099</v>
      </c>
      <c r="M1" t="s">
        <v>1100</v>
      </c>
      <c r="N1" t="s">
        <v>1101</v>
      </c>
      <c r="O1" t="s">
        <v>1102</v>
      </c>
      <c r="P1" t="s">
        <v>1103</v>
      </c>
      <c r="Q1" t="s">
        <v>1104</v>
      </c>
      <c r="R1" t="s">
        <v>1105</v>
      </c>
    </row>
    <row r="2" spans="1:18" x14ac:dyDescent="0.3">
      <c r="A2" t="s">
        <v>75</v>
      </c>
      <c r="B2" t="s">
        <v>16</v>
      </c>
      <c r="C2" t="s">
        <v>840</v>
      </c>
      <c r="D2" t="s">
        <v>44</v>
      </c>
      <c r="E2" s="1">
        <v>45677</v>
      </c>
      <c r="F2">
        <v>20</v>
      </c>
      <c r="G2">
        <v>754.85</v>
      </c>
      <c r="H2">
        <v>121</v>
      </c>
      <c r="I2">
        <v>91336.85</v>
      </c>
      <c r="J2">
        <v>91453.01</v>
      </c>
      <c r="K2">
        <v>45.727142857142852</v>
      </c>
      <c r="L2">
        <v>45.67</v>
      </c>
      <c r="M2">
        <v>91.397142857142853</v>
      </c>
      <c r="N2">
        <v>756.18791027154657</v>
      </c>
      <c r="O2">
        <v>91498.737142857135</v>
      </c>
      <c r="P2">
        <v>-207.55714285713179</v>
      </c>
      <c r="Q2">
        <v>-2.268415382969412E-3</v>
      </c>
      <c r="R2">
        <v>0</v>
      </c>
    </row>
    <row r="3" spans="1:18" x14ac:dyDescent="0.3">
      <c r="A3" t="s">
        <v>75</v>
      </c>
      <c r="B3" t="s">
        <v>16</v>
      </c>
      <c r="C3" t="s">
        <v>787</v>
      </c>
      <c r="D3" t="s">
        <v>91</v>
      </c>
      <c r="E3" s="1">
        <v>45726</v>
      </c>
      <c r="F3">
        <v>69</v>
      </c>
      <c r="G3">
        <v>821.15</v>
      </c>
      <c r="H3">
        <v>472</v>
      </c>
      <c r="I3">
        <v>387582.8</v>
      </c>
      <c r="J3">
        <v>356742.31999999989</v>
      </c>
      <c r="K3">
        <v>178.37364817001179</v>
      </c>
      <c r="L3">
        <v>193.79</v>
      </c>
      <c r="M3">
        <v>372.16364817001181</v>
      </c>
      <c r="N3">
        <v>756.18791027154657</v>
      </c>
      <c r="O3">
        <v>356920.69364816998</v>
      </c>
      <c r="P3">
        <v>30468.316351830032</v>
      </c>
      <c r="Q3">
        <v>8.5364387366857974E-2</v>
      </c>
      <c r="R3">
        <v>1</v>
      </c>
    </row>
    <row r="4" spans="1:18" x14ac:dyDescent="0.3">
      <c r="A4" t="s">
        <v>75</v>
      </c>
      <c r="B4" t="s">
        <v>16</v>
      </c>
      <c r="C4" t="s">
        <v>754</v>
      </c>
      <c r="D4" t="s">
        <v>47</v>
      </c>
      <c r="E4" s="1">
        <v>45832</v>
      </c>
      <c r="F4">
        <v>175</v>
      </c>
      <c r="G4">
        <v>814.88</v>
      </c>
      <c r="H4">
        <v>923</v>
      </c>
      <c r="I4">
        <v>752134.24</v>
      </c>
      <c r="J4">
        <v>701230.34</v>
      </c>
      <c r="K4">
        <v>350.61221565435977</v>
      </c>
      <c r="L4">
        <v>376.07</v>
      </c>
      <c r="M4">
        <v>726.68221565435988</v>
      </c>
      <c r="N4">
        <v>760.10937401479339</v>
      </c>
      <c r="O4">
        <v>701580.95221565431</v>
      </c>
      <c r="P4">
        <v>50177.217784345667</v>
      </c>
      <c r="Q4">
        <v>7.1520211068846151E-2</v>
      </c>
      <c r="R4">
        <v>1</v>
      </c>
    </row>
    <row r="5" spans="1:18" x14ac:dyDescent="0.3">
      <c r="A5" t="s">
        <v>75</v>
      </c>
      <c r="B5" t="s">
        <v>17</v>
      </c>
      <c r="C5" t="s">
        <v>1045</v>
      </c>
      <c r="D5" t="s">
        <v>55</v>
      </c>
      <c r="E5" s="1">
        <v>45824</v>
      </c>
      <c r="F5">
        <v>167</v>
      </c>
      <c r="G5">
        <v>1317.94</v>
      </c>
      <c r="H5">
        <v>280</v>
      </c>
      <c r="I5">
        <v>369023.2</v>
      </c>
      <c r="J5">
        <v>323671.59999999998</v>
      </c>
      <c r="K5">
        <v>161.83767313019391</v>
      </c>
      <c r="L5">
        <v>184.51</v>
      </c>
      <c r="M5">
        <v>346.34767313019393</v>
      </c>
      <c r="N5">
        <v>1156.5479916897509</v>
      </c>
      <c r="O5">
        <v>323833.43767313019</v>
      </c>
      <c r="P5">
        <v>45005.252326869777</v>
      </c>
      <c r="Q5">
        <v>0.1389765450110714</v>
      </c>
      <c r="R5">
        <v>1</v>
      </c>
    </row>
    <row r="6" spans="1:18" x14ac:dyDescent="0.3">
      <c r="A6" t="s">
        <v>75</v>
      </c>
      <c r="B6" t="s">
        <v>17</v>
      </c>
      <c r="C6" t="s">
        <v>801</v>
      </c>
      <c r="D6" t="s">
        <v>86</v>
      </c>
      <c r="E6" s="1">
        <v>45674</v>
      </c>
      <c r="F6">
        <v>17</v>
      </c>
      <c r="G6">
        <v>1336.02</v>
      </c>
      <c r="H6">
        <v>298</v>
      </c>
      <c r="I6">
        <v>398133.96</v>
      </c>
      <c r="J6">
        <v>344479.06</v>
      </c>
      <c r="K6">
        <v>172.2415235457064</v>
      </c>
      <c r="L6">
        <v>199.07</v>
      </c>
      <c r="M6">
        <v>371.31152354570628</v>
      </c>
      <c r="N6">
        <v>1156.5479916897509</v>
      </c>
      <c r="O6">
        <v>344651.3015235457</v>
      </c>
      <c r="P6">
        <v>53283.588476454323</v>
      </c>
      <c r="Q6">
        <v>0.1546014427942444</v>
      </c>
      <c r="R6">
        <v>1</v>
      </c>
    </row>
    <row r="7" spans="1:18" x14ac:dyDescent="0.3">
      <c r="A7" t="s">
        <v>75</v>
      </c>
      <c r="B7" t="s">
        <v>17</v>
      </c>
      <c r="C7" t="s">
        <v>936</v>
      </c>
      <c r="D7" t="s">
        <v>72</v>
      </c>
      <c r="E7" s="1">
        <v>45714</v>
      </c>
      <c r="F7">
        <v>57</v>
      </c>
      <c r="G7">
        <v>1185.76</v>
      </c>
      <c r="H7">
        <v>53</v>
      </c>
      <c r="I7">
        <v>62845.279999999999</v>
      </c>
      <c r="J7">
        <v>61266.41</v>
      </c>
      <c r="K7">
        <v>30.633559556786711</v>
      </c>
      <c r="L7">
        <v>31.42</v>
      </c>
      <c r="M7">
        <v>62.053559556786709</v>
      </c>
      <c r="N7">
        <v>1156.5479916897509</v>
      </c>
      <c r="O7">
        <v>61297.043559556791</v>
      </c>
      <c r="P7">
        <v>1516.8164404432091</v>
      </c>
      <c r="Q7">
        <v>2.4745344185636869E-2</v>
      </c>
      <c r="R7">
        <v>1</v>
      </c>
    </row>
    <row r="8" spans="1:18" x14ac:dyDescent="0.3">
      <c r="A8" t="s">
        <v>75</v>
      </c>
      <c r="B8" t="s">
        <v>17</v>
      </c>
      <c r="C8" t="s">
        <v>949</v>
      </c>
      <c r="D8" t="s">
        <v>82</v>
      </c>
      <c r="E8" s="1">
        <v>45747</v>
      </c>
      <c r="F8">
        <v>90</v>
      </c>
      <c r="G8">
        <v>1215.01</v>
      </c>
      <c r="H8">
        <v>783</v>
      </c>
      <c r="I8">
        <v>951352.83</v>
      </c>
      <c r="J8">
        <v>287767.37</v>
      </c>
      <c r="K8">
        <v>143.88724376731301</v>
      </c>
      <c r="L8">
        <v>475.68</v>
      </c>
      <c r="M8">
        <v>619.56724376731302</v>
      </c>
      <c r="N8">
        <v>367.70275510059679</v>
      </c>
      <c r="O8">
        <v>287911.25724376732</v>
      </c>
      <c r="P8">
        <v>662965.89275623264</v>
      </c>
      <c r="Q8">
        <v>2.3026744390022791</v>
      </c>
      <c r="R8">
        <v>1</v>
      </c>
    </row>
    <row r="9" spans="1:18" x14ac:dyDescent="0.3">
      <c r="A9" t="s">
        <v>75</v>
      </c>
      <c r="B9" t="s">
        <v>17</v>
      </c>
      <c r="C9" t="s">
        <v>1080</v>
      </c>
      <c r="D9" t="s">
        <v>119</v>
      </c>
      <c r="E9" s="1">
        <v>45695</v>
      </c>
      <c r="F9">
        <v>38</v>
      </c>
      <c r="G9">
        <v>1306.9000000000001</v>
      </c>
      <c r="H9">
        <v>867</v>
      </c>
      <c r="I9">
        <v>1133082.3</v>
      </c>
      <c r="J9">
        <v>0</v>
      </c>
      <c r="K9">
        <v>0</v>
      </c>
      <c r="L9">
        <v>566.54</v>
      </c>
      <c r="M9">
        <v>566.54</v>
      </c>
      <c r="N9">
        <v>0</v>
      </c>
      <c r="O9">
        <v>0</v>
      </c>
      <c r="P9">
        <v>1132515.76</v>
      </c>
      <c r="Q9">
        <v>0</v>
      </c>
      <c r="R9">
        <v>1</v>
      </c>
    </row>
    <row r="10" spans="1:18" x14ac:dyDescent="0.3">
      <c r="A10" t="s">
        <v>75</v>
      </c>
      <c r="B10" t="s">
        <v>18</v>
      </c>
      <c r="C10" t="s">
        <v>608</v>
      </c>
      <c r="D10" t="s">
        <v>165</v>
      </c>
      <c r="E10" s="1">
        <v>45734</v>
      </c>
      <c r="F10">
        <v>77</v>
      </c>
      <c r="G10">
        <v>2239.9899999999998</v>
      </c>
      <c r="H10">
        <v>213</v>
      </c>
      <c r="I10">
        <v>477117.86999999988</v>
      </c>
      <c r="J10">
        <v>443354.37</v>
      </c>
      <c r="K10">
        <v>221.6802909090909</v>
      </c>
      <c r="L10">
        <v>238.56</v>
      </c>
      <c r="M10">
        <v>460.2402909090909</v>
      </c>
      <c r="N10">
        <v>2082.5166680324369</v>
      </c>
      <c r="O10">
        <v>443576.05029090907</v>
      </c>
      <c r="P10">
        <v>33303.259709090853</v>
      </c>
      <c r="Q10">
        <v>7.5079030275078382E-2</v>
      </c>
      <c r="R10">
        <v>1</v>
      </c>
    </row>
    <row r="11" spans="1:18" x14ac:dyDescent="0.3">
      <c r="A11" t="s">
        <v>75</v>
      </c>
      <c r="B11" t="s">
        <v>19</v>
      </c>
      <c r="C11" t="s">
        <v>807</v>
      </c>
      <c r="D11" t="s">
        <v>156</v>
      </c>
      <c r="E11" s="1">
        <v>45715</v>
      </c>
      <c r="F11">
        <v>58</v>
      </c>
      <c r="G11">
        <v>608.29</v>
      </c>
      <c r="H11">
        <v>903</v>
      </c>
      <c r="I11">
        <v>549285.87</v>
      </c>
      <c r="J11">
        <v>0</v>
      </c>
      <c r="K11">
        <v>0</v>
      </c>
      <c r="L11">
        <v>274.64</v>
      </c>
      <c r="M11">
        <v>274.64</v>
      </c>
      <c r="N11">
        <v>0</v>
      </c>
      <c r="O11">
        <v>0</v>
      </c>
      <c r="P11">
        <v>549011.23</v>
      </c>
      <c r="Q11">
        <v>0</v>
      </c>
      <c r="R11">
        <v>1</v>
      </c>
    </row>
    <row r="12" spans="1:18" x14ac:dyDescent="0.3">
      <c r="A12" t="s">
        <v>75</v>
      </c>
      <c r="B12" t="s">
        <v>19</v>
      </c>
      <c r="C12" t="s">
        <v>987</v>
      </c>
      <c r="D12" t="s">
        <v>121</v>
      </c>
      <c r="E12" s="1">
        <v>45799</v>
      </c>
      <c r="F12">
        <v>142</v>
      </c>
      <c r="G12">
        <v>630.6</v>
      </c>
      <c r="H12">
        <v>955</v>
      </c>
      <c r="I12">
        <v>602223</v>
      </c>
      <c r="J12">
        <v>0</v>
      </c>
      <c r="K12">
        <v>0</v>
      </c>
      <c r="L12">
        <v>301.11</v>
      </c>
      <c r="M12">
        <v>301.11</v>
      </c>
      <c r="N12">
        <v>0</v>
      </c>
      <c r="O12">
        <v>0</v>
      </c>
      <c r="P12">
        <v>601921.89</v>
      </c>
      <c r="Q12">
        <v>0</v>
      </c>
      <c r="R12">
        <v>1</v>
      </c>
    </row>
    <row r="13" spans="1:18" x14ac:dyDescent="0.3">
      <c r="A13" t="s">
        <v>75</v>
      </c>
      <c r="B13" t="s">
        <v>19</v>
      </c>
      <c r="C13" t="s">
        <v>1006</v>
      </c>
      <c r="D13" t="s">
        <v>44</v>
      </c>
      <c r="E13" s="1">
        <v>45807</v>
      </c>
      <c r="F13">
        <v>150</v>
      </c>
      <c r="G13">
        <v>647.63</v>
      </c>
      <c r="H13">
        <v>787</v>
      </c>
      <c r="I13">
        <v>509684.81</v>
      </c>
      <c r="J13">
        <v>0</v>
      </c>
      <c r="K13">
        <v>0</v>
      </c>
      <c r="L13">
        <v>254.84</v>
      </c>
      <c r="M13">
        <v>254.84</v>
      </c>
      <c r="N13">
        <v>0</v>
      </c>
      <c r="O13">
        <v>0</v>
      </c>
      <c r="P13">
        <v>509429.97</v>
      </c>
      <c r="Q13">
        <v>0</v>
      </c>
      <c r="R13">
        <v>1</v>
      </c>
    </row>
    <row r="14" spans="1:18" x14ac:dyDescent="0.3">
      <c r="A14" t="s">
        <v>75</v>
      </c>
      <c r="B14" t="s">
        <v>19</v>
      </c>
      <c r="C14" t="s">
        <v>694</v>
      </c>
      <c r="D14" t="s">
        <v>47</v>
      </c>
      <c r="E14" s="1">
        <v>45771</v>
      </c>
      <c r="F14">
        <v>114</v>
      </c>
      <c r="G14">
        <v>639.54</v>
      </c>
      <c r="H14">
        <v>307</v>
      </c>
      <c r="I14">
        <v>196338.78</v>
      </c>
      <c r="J14">
        <v>200133.3</v>
      </c>
      <c r="K14">
        <v>100.0681046676096</v>
      </c>
      <c r="L14">
        <v>98.17</v>
      </c>
      <c r="M14">
        <v>198.2381046676096</v>
      </c>
      <c r="N14">
        <v>652.22595473833098</v>
      </c>
      <c r="O14">
        <v>200233.36810466761</v>
      </c>
      <c r="P14">
        <v>-3992.7581046675991</v>
      </c>
      <c r="Q14">
        <v>-1.9940523112913291E-2</v>
      </c>
      <c r="R14">
        <v>0</v>
      </c>
    </row>
    <row r="15" spans="1:18" x14ac:dyDescent="0.3">
      <c r="A15" t="s">
        <v>75</v>
      </c>
      <c r="B15" t="s">
        <v>19</v>
      </c>
      <c r="C15" t="s">
        <v>881</v>
      </c>
      <c r="D15" t="s">
        <v>133</v>
      </c>
      <c r="E15" s="1">
        <v>45826</v>
      </c>
      <c r="F15">
        <v>169</v>
      </c>
      <c r="G15">
        <v>645.04</v>
      </c>
      <c r="H15">
        <v>16</v>
      </c>
      <c r="I15">
        <v>10320.64</v>
      </c>
      <c r="J15">
        <v>10430.4</v>
      </c>
      <c r="K15">
        <v>5.215275813295615</v>
      </c>
      <c r="L15">
        <v>5.16</v>
      </c>
      <c r="M15">
        <v>10.37527581329562</v>
      </c>
      <c r="N15">
        <v>652.22595473833098</v>
      </c>
      <c r="O15">
        <v>10435.615275813299</v>
      </c>
      <c r="P15">
        <v>-120.13527581329581</v>
      </c>
      <c r="Q15">
        <v>-1.1512045302372761E-2</v>
      </c>
      <c r="R15">
        <v>0</v>
      </c>
    </row>
    <row r="16" spans="1:18" x14ac:dyDescent="0.3">
      <c r="A16" t="s">
        <v>75</v>
      </c>
      <c r="B16" t="s">
        <v>20</v>
      </c>
      <c r="C16" t="s">
        <v>671</v>
      </c>
      <c r="D16" t="s">
        <v>121</v>
      </c>
      <c r="E16" s="1">
        <v>45796</v>
      </c>
      <c r="F16">
        <v>139</v>
      </c>
      <c r="G16">
        <v>226.98</v>
      </c>
      <c r="H16">
        <v>551</v>
      </c>
      <c r="I16">
        <v>125065.98</v>
      </c>
      <c r="J16">
        <v>0</v>
      </c>
      <c r="K16">
        <v>0</v>
      </c>
      <c r="L16">
        <v>62.53</v>
      </c>
      <c r="M16">
        <v>62.53</v>
      </c>
      <c r="N16">
        <v>0</v>
      </c>
      <c r="O16">
        <v>0</v>
      </c>
      <c r="P16">
        <v>125003.45</v>
      </c>
      <c r="Q16">
        <v>0</v>
      </c>
      <c r="R16">
        <v>1</v>
      </c>
    </row>
    <row r="17" spans="1:18" x14ac:dyDescent="0.3">
      <c r="A17" t="s">
        <v>75</v>
      </c>
      <c r="B17" t="s">
        <v>21</v>
      </c>
      <c r="C17" t="s">
        <v>829</v>
      </c>
      <c r="D17" t="s">
        <v>77</v>
      </c>
      <c r="E17" s="1">
        <v>45702</v>
      </c>
      <c r="F17">
        <v>45</v>
      </c>
      <c r="G17">
        <v>238.22</v>
      </c>
      <c r="H17">
        <v>507</v>
      </c>
      <c r="I17">
        <v>120777.54</v>
      </c>
      <c r="J17">
        <v>106744.96000000001</v>
      </c>
      <c r="K17">
        <v>53.37</v>
      </c>
      <c r="L17">
        <v>60.39</v>
      </c>
      <c r="M17">
        <v>113.76</v>
      </c>
      <c r="N17">
        <v>210.64759368836289</v>
      </c>
      <c r="O17">
        <v>106798.33</v>
      </c>
      <c r="P17">
        <v>13918.819999999991</v>
      </c>
      <c r="Q17">
        <v>0.13032806786398241</v>
      </c>
      <c r="R17">
        <v>1</v>
      </c>
    </row>
    <row r="18" spans="1:18" x14ac:dyDescent="0.3">
      <c r="A18" t="s">
        <v>75</v>
      </c>
      <c r="B18" t="s">
        <v>21</v>
      </c>
      <c r="C18" t="s">
        <v>897</v>
      </c>
      <c r="D18" t="s">
        <v>121</v>
      </c>
      <c r="E18" s="1">
        <v>45805</v>
      </c>
      <c r="F18">
        <v>148</v>
      </c>
      <c r="G18">
        <v>238.43</v>
      </c>
      <c r="H18">
        <v>380</v>
      </c>
      <c r="I18">
        <v>90603.400000000009</v>
      </c>
      <c r="J18">
        <v>89383.6</v>
      </c>
      <c r="K18">
        <v>44.693577981651373</v>
      </c>
      <c r="L18">
        <v>45.3</v>
      </c>
      <c r="M18">
        <v>89.99357798165137</v>
      </c>
      <c r="N18">
        <v>235.33761467889909</v>
      </c>
      <c r="O18">
        <v>89428.293577981662</v>
      </c>
      <c r="P18">
        <v>1129.806422018351</v>
      </c>
      <c r="Q18">
        <v>1.263365738979642E-2</v>
      </c>
      <c r="R18">
        <v>1</v>
      </c>
    </row>
    <row r="19" spans="1:18" x14ac:dyDescent="0.3">
      <c r="A19" t="s">
        <v>75</v>
      </c>
      <c r="B19" t="s">
        <v>21</v>
      </c>
      <c r="C19" t="s">
        <v>875</v>
      </c>
      <c r="D19" t="s">
        <v>149</v>
      </c>
      <c r="E19" s="1">
        <v>45776</v>
      </c>
      <c r="F19">
        <v>119</v>
      </c>
      <c r="G19">
        <v>246.71</v>
      </c>
      <c r="H19">
        <v>289</v>
      </c>
      <c r="I19">
        <v>71299.19</v>
      </c>
      <c r="J19">
        <v>38811.300000000003</v>
      </c>
      <c r="K19">
        <v>19.406422018348621</v>
      </c>
      <c r="L19">
        <v>35.65</v>
      </c>
      <c r="M19">
        <v>55.05642201834862</v>
      </c>
      <c r="N19">
        <v>134.36230595854099</v>
      </c>
      <c r="O19">
        <v>38830.706422018353</v>
      </c>
      <c r="P19">
        <v>32432.833577981652</v>
      </c>
      <c r="Q19">
        <v>0.8352367640571976</v>
      </c>
      <c r="R19">
        <v>1</v>
      </c>
    </row>
    <row r="20" spans="1:18" x14ac:dyDescent="0.3">
      <c r="A20" t="s">
        <v>75</v>
      </c>
      <c r="B20" t="s">
        <v>21</v>
      </c>
      <c r="C20" t="s">
        <v>965</v>
      </c>
      <c r="D20" t="s">
        <v>84</v>
      </c>
      <c r="E20" s="1">
        <v>45730</v>
      </c>
      <c r="F20">
        <v>73</v>
      </c>
      <c r="G20">
        <v>225.61</v>
      </c>
      <c r="H20">
        <v>819</v>
      </c>
      <c r="I20">
        <v>184774.59</v>
      </c>
      <c r="J20">
        <v>0</v>
      </c>
      <c r="K20">
        <v>0</v>
      </c>
      <c r="L20">
        <v>92.39</v>
      </c>
      <c r="M20">
        <v>92.39</v>
      </c>
      <c r="N20">
        <v>0</v>
      </c>
      <c r="O20">
        <v>0</v>
      </c>
      <c r="P20">
        <v>184682.2</v>
      </c>
      <c r="Q20">
        <v>0</v>
      </c>
      <c r="R20">
        <v>1</v>
      </c>
    </row>
    <row r="21" spans="1:18" x14ac:dyDescent="0.3">
      <c r="A21" t="s">
        <v>75</v>
      </c>
      <c r="B21" t="s">
        <v>21</v>
      </c>
      <c r="C21" t="s">
        <v>972</v>
      </c>
      <c r="D21" t="s">
        <v>121</v>
      </c>
      <c r="E21" s="1">
        <v>45790</v>
      </c>
      <c r="F21">
        <v>133</v>
      </c>
      <c r="G21">
        <v>244.75</v>
      </c>
      <c r="H21">
        <v>570</v>
      </c>
      <c r="I21">
        <v>139507.5</v>
      </c>
      <c r="J21">
        <v>0</v>
      </c>
      <c r="K21">
        <v>0</v>
      </c>
      <c r="L21">
        <v>69.75</v>
      </c>
      <c r="M21">
        <v>69.75</v>
      </c>
      <c r="N21">
        <v>0</v>
      </c>
      <c r="O21">
        <v>0</v>
      </c>
      <c r="P21">
        <v>139437.75</v>
      </c>
      <c r="Q21">
        <v>0</v>
      </c>
      <c r="R21">
        <v>1</v>
      </c>
    </row>
    <row r="22" spans="1:18" x14ac:dyDescent="0.3">
      <c r="A22" t="s">
        <v>75</v>
      </c>
      <c r="B22" t="s">
        <v>22</v>
      </c>
      <c r="C22" t="s">
        <v>770</v>
      </c>
      <c r="D22" t="s">
        <v>86</v>
      </c>
      <c r="E22" s="1">
        <v>45681</v>
      </c>
      <c r="F22">
        <v>24</v>
      </c>
      <c r="G22">
        <v>495.01</v>
      </c>
      <c r="H22">
        <v>104</v>
      </c>
      <c r="I22">
        <v>51481.04</v>
      </c>
      <c r="J22">
        <v>46849.919999999998</v>
      </c>
      <c r="K22">
        <v>23.424148606811141</v>
      </c>
      <c r="L22">
        <v>25.74</v>
      </c>
      <c r="M22">
        <v>49.164148606811139</v>
      </c>
      <c r="N22">
        <v>450.70523219814243</v>
      </c>
      <c r="O22">
        <v>46873.344148606811</v>
      </c>
      <c r="P22">
        <v>4581.9558513931916</v>
      </c>
      <c r="Q22">
        <v>9.775184456365224E-2</v>
      </c>
      <c r="R22">
        <v>1</v>
      </c>
    </row>
    <row r="23" spans="1:18" x14ac:dyDescent="0.3">
      <c r="A23" t="s">
        <v>75</v>
      </c>
      <c r="B23" t="s">
        <v>22</v>
      </c>
      <c r="C23" t="s">
        <v>1036</v>
      </c>
      <c r="D23" t="s">
        <v>72</v>
      </c>
      <c r="E23" s="1">
        <v>45819</v>
      </c>
      <c r="F23">
        <v>162</v>
      </c>
      <c r="G23">
        <v>540.29999999999995</v>
      </c>
      <c r="H23">
        <v>848</v>
      </c>
      <c r="I23">
        <v>458174.4</v>
      </c>
      <c r="J23">
        <v>98655.12000000001</v>
      </c>
      <c r="K23">
        <v>49.325851393188863</v>
      </c>
      <c r="L23">
        <v>229.09</v>
      </c>
      <c r="M23">
        <v>278.41585139318892</v>
      </c>
      <c r="N23">
        <v>116.3967521832467</v>
      </c>
      <c r="O23">
        <v>98704.445851393204</v>
      </c>
      <c r="P23">
        <v>359240.86414860678</v>
      </c>
      <c r="Q23">
        <v>3.6395611266535082</v>
      </c>
      <c r="R23">
        <v>1</v>
      </c>
    </row>
    <row r="24" spans="1:18" x14ac:dyDescent="0.3">
      <c r="A24" t="s">
        <v>75</v>
      </c>
      <c r="B24" t="s">
        <v>22</v>
      </c>
      <c r="C24" t="s">
        <v>668</v>
      </c>
      <c r="D24" t="s">
        <v>98</v>
      </c>
      <c r="E24" s="1">
        <v>45817</v>
      </c>
      <c r="F24">
        <v>160</v>
      </c>
      <c r="G24">
        <v>602.63</v>
      </c>
      <c r="H24">
        <v>880</v>
      </c>
      <c r="I24">
        <v>530314.4</v>
      </c>
      <c r="J24">
        <v>495276.66</v>
      </c>
      <c r="K24">
        <v>247.63</v>
      </c>
      <c r="L24">
        <v>265.16000000000003</v>
      </c>
      <c r="M24">
        <v>512.79</v>
      </c>
      <c r="N24">
        <v>563.09578409090909</v>
      </c>
      <c r="O24">
        <v>495524.29</v>
      </c>
      <c r="P24">
        <v>34524.950000000048</v>
      </c>
      <c r="Q24">
        <v>6.9673577454699653E-2</v>
      </c>
      <c r="R24">
        <v>1</v>
      </c>
    </row>
    <row r="25" spans="1:18" x14ac:dyDescent="0.3">
      <c r="A25" t="s">
        <v>75</v>
      </c>
      <c r="B25" t="s">
        <v>23</v>
      </c>
      <c r="C25" t="s">
        <v>870</v>
      </c>
      <c r="D25" t="s">
        <v>156</v>
      </c>
      <c r="E25" s="1">
        <v>45719</v>
      </c>
      <c r="F25">
        <v>62</v>
      </c>
      <c r="G25">
        <v>1105.99</v>
      </c>
      <c r="H25">
        <v>782</v>
      </c>
      <c r="I25">
        <v>864884.18</v>
      </c>
      <c r="J25">
        <v>812357.24</v>
      </c>
      <c r="K25">
        <v>406.17809326424867</v>
      </c>
      <c r="L25">
        <v>432.44</v>
      </c>
      <c r="M25">
        <v>838.61809326424873</v>
      </c>
      <c r="N25">
        <v>1039.3394093264251</v>
      </c>
      <c r="O25">
        <v>812763.41809326422</v>
      </c>
      <c r="P25">
        <v>51688.321906735808</v>
      </c>
      <c r="Q25">
        <v>6.3595778003882317E-2</v>
      </c>
      <c r="R25">
        <v>1</v>
      </c>
    </row>
    <row r="26" spans="1:18" x14ac:dyDescent="0.3">
      <c r="A26" t="s">
        <v>75</v>
      </c>
      <c r="B26" t="s">
        <v>23</v>
      </c>
      <c r="C26" t="s">
        <v>1033</v>
      </c>
      <c r="D26" t="s">
        <v>58</v>
      </c>
      <c r="E26" s="1">
        <v>45821</v>
      </c>
      <c r="F26">
        <v>164</v>
      </c>
      <c r="G26">
        <v>1446.06</v>
      </c>
      <c r="H26">
        <v>390</v>
      </c>
      <c r="I26">
        <v>563963.4</v>
      </c>
      <c r="J26">
        <v>441860.55</v>
      </c>
      <c r="K26">
        <v>220.93052105445801</v>
      </c>
      <c r="L26">
        <v>281.98</v>
      </c>
      <c r="M26">
        <v>502.910521054458</v>
      </c>
      <c r="N26">
        <v>1133.5422577462939</v>
      </c>
      <c r="O26">
        <v>442081.48052105447</v>
      </c>
      <c r="P26">
        <v>121599.9394789455</v>
      </c>
      <c r="Q26">
        <v>0.27506227887135892</v>
      </c>
      <c r="R26">
        <v>1</v>
      </c>
    </row>
    <row r="27" spans="1:18" x14ac:dyDescent="0.3">
      <c r="A27" t="s">
        <v>61</v>
      </c>
      <c r="B27" t="s">
        <v>16</v>
      </c>
      <c r="C27" t="s">
        <v>625</v>
      </c>
      <c r="D27" t="s">
        <v>72</v>
      </c>
      <c r="E27" s="1">
        <v>45673</v>
      </c>
      <c r="F27">
        <v>16</v>
      </c>
      <c r="G27">
        <v>727.77</v>
      </c>
      <c r="H27">
        <v>560</v>
      </c>
      <c r="I27">
        <v>407551.2</v>
      </c>
      <c r="J27">
        <v>210302.12</v>
      </c>
      <c r="K27">
        <v>105.15</v>
      </c>
      <c r="L27">
        <v>203.78</v>
      </c>
      <c r="M27">
        <v>308.93</v>
      </c>
      <c r="N27">
        <v>375.72726785714292</v>
      </c>
      <c r="O27">
        <v>210407.27</v>
      </c>
      <c r="P27">
        <v>196940.15</v>
      </c>
      <c r="Q27">
        <v>0.93599498724545038</v>
      </c>
      <c r="R27">
        <v>1</v>
      </c>
    </row>
    <row r="28" spans="1:18" x14ac:dyDescent="0.3">
      <c r="A28" t="s">
        <v>61</v>
      </c>
      <c r="B28" t="s">
        <v>16</v>
      </c>
      <c r="C28" t="s">
        <v>848</v>
      </c>
      <c r="D28" t="s">
        <v>64</v>
      </c>
      <c r="E28" s="1">
        <v>45701</v>
      </c>
      <c r="F28">
        <v>44</v>
      </c>
      <c r="G28">
        <v>756.15</v>
      </c>
      <c r="H28">
        <v>702</v>
      </c>
      <c r="I28">
        <v>530817.29999999993</v>
      </c>
      <c r="J28">
        <v>0</v>
      </c>
      <c r="K28">
        <v>0</v>
      </c>
      <c r="L28">
        <v>265.41000000000003</v>
      </c>
      <c r="M28">
        <v>265.41000000000003</v>
      </c>
      <c r="N28">
        <v>0</v>
      </c>
      <c r="O28">
        <v>0</v>
      </c>
      <c r="P28">
        <v>530551.8899999999</v>
      </c>
      <c r="Q28">
        <v>0</v>
      </c>
      <c r="R28">
        <v>1</v>
      </c>
    </row>
    <row r="29" spans="1:18" x14ac:dyDescent="0.3">
      <c r="A29" t="s">
        <v>61</v>
      </c>
      <c r="B29" t="s">
        <v>16</v>
      </c>
      <c r="C29" t="s">
        <v>761</v>
      </c>
      <c r="D29" t="s">
        <v>149</v>
      </c>
      <c r="E29" s="1">
        <v>45825</v>
      </c>
      <c r="F29">
        <v>168</v>
      </c>
      <c r="G29">
        <v>756.52</v>
      </c>
      <c r="H29">
        <v>863</v>
      </c>
      <c r="I29">
        <v>652876.76</v>
      </c>
      <c r="J29">
        <v>420912.75000000012</v>
      </c>
      <c r="K29">
        <v>210.46</v>
      </c>
      <c r="L29">
        <v>326.44</v>
      </c>
      <c r="M29">
        <v>536.9</v>
      </c>
      <c r="N29">
        <v>487.97590961761313</v>
      </c>
      <c r="O29">
        <v>421123.21000000008</v>
      </c>
      <c r="P29">
        <v>231427.11</v>
      </c>
      <c r="Q29">
        <v>0.54954726907595497</v>
      </c>
      <c r="R29">
        <v>1</v>
      </c>
    </row>
    <row r="30" spans="1:18" x14ac:dyDescent="0.3">
      <c r="A30" t="s">
        <v>61</v>
      </c>
      <c r="B30" t="s">
        <v>16</v>
      </c>
      <c r="C30" t="s">
        <v>670</v>
      </c>
      <c r="D30" t="s">
        <v>47</v>
      </c>
      <c r="E30" s="1">
        <v>45793</v>
      </c>
      <c r="F30">
        <v>136</v>
      </c>
      <c r="G30">
        <v>783.17</v>
      </c>
      <c r="H30">
        <v>225</v>
      </c>
      <c r="I30">
        <v>176213.25</v>
      </c>
      <c r="J30">
        <v>176541.75</v>
      </c>
      <c r="K30">
        <v>88.272445820433447</v>
      </c>
      <c r="L30">
        <v>88.11</v>
      </c>
      <c r="M30">
        <v>176.38244582043339</v>
      </c>
      <c r="N30">
        <v>785.02232198142417</v>
      </c>
      <c r="O30">
        <v>176630.02244582039</v>
      </c>
      <c r="P30">
        <v>-504.88244582043342</v>
      </c>
      <c r="Q30">
        <v>-2.8584180584322869E-3</v>
      </c>
      <c r="R30">
        <v>0</v>
      </c>
    </row>
    <row r="31" spans="1:18" x14ac:dyDescent="0.3">
      <c r="A31" t="s">
        <v>61</v>
      </c>
      <c r="B31" t="s">
        <v>17</v>
      </c>
      <c r="C31" t="s">
        <v>644</v>
      </c>
      <c r="D31" t="s">
        <v>119</v>
      </c>
      <c r="E31" s="1">
        <v>45832</v>
      </c>
      <c r="F31">
        <v>175</v>
      </c>
      <c r="G31">
        <v>1285.55</v>
      </c>
      <c r="H31">
        <v>859</v>
      </c>
      <c r="I31">
        <v>1104287.45</v>
      </c>
      <c r="J31">
        <v>1072247.31</v>
      </c>
      <c r="K31">
        <v>536.1212605042017</v>
      </c>
      <c r="L31">
        <v>552.14</v>
      </c>
      <c r="M31">
        <v>1088.261260504202</v>
      </c>
      <c r="N31">
        <v>1248.8747744592599</v>
      </c>
      <c r="O31">
        <v>1072783.4312605041</v>
      </c>
      <c r="P31">
        <v>30951.8787394957</v>
      </c>
      <c r="Q31">
        <v>2.885193584983663E-2</v>
      </c>
      <c r="R31">
        <v>1</v>
      </c>
    </row>
    <row r="32" spans="1:18" x14ac:dyDescent="0.3">
      <c r="A32" t="s">
        <v>61</v>
      </c>
      <c r="B32" t="s">
        <v>18</v>
      </c>
      <c r="C32" t="s">
        <v>757</v>
      </c>
      <c r="D32" t="s">
        <v>86</v>
      </c>
      <c r="E32" s="1">
        <v>45692</v>
      </c>
      <c r="F32">
        <v>35</v>
      </c>
      <c r="G32">
        <v>1961.49</v>
      </c>
      <c r="H32">
        <v>176</v>
      </c>
      <c r="I32">
        <v>345222.24</v>
      </c>
      <c r="J32">
        <v>0</v>
      </c>
      <c r="K32">
        <v>0</v>
      </c>
      <c r="L32">
        <v>172.61</v>
      </c>
      <c r="M32">
        <v>172.61</v>
      </c>
      <c r="N32">
        <v>0</v>
      </c>
      <c r="O32">
        <v>0</v>
      </c>
      <c r="P32">
        <v>345049.63</v>
      </c>
      <c r="Q32">
        <v>0</v>
      </c>
      <c r="R32">
        <v>1</v>
      </c>
    </row>
    <row r="33" spans="1:18" x14ac:dyDescent="0.3">
      <c r="A33" t="s">
        <v>61</v>
      </c>
      <c r="B33" t="s">
        <v>18</v>
      </c>
      <c r="C33" t="s">
        <v>841</v>
      </c>
      <c r="D33" t="s">
        <v>103</v>
      </c>
      <c r="E33" s="1">
        <v>45755</v>
      </c>
      <c r="F33">
        <v>98</v>
      </c>
      <c r="G33">
        <v>2196.27</v>
      </c>
      <c r="H33">
        <v>936</v>
      </c>
      <c r="I33">
        <v>2055708.72</v>
      </c>
      <c r="J33">
        <v>1103830.2</v>
      </c>
      <c r="K33">
        <v>551.91999999999996</v>
      </c>
      <c r="L33">
        <v>1027.8499999999999</v>
      </c>
      <c r="M33">
        <v>1579.77</v>
      </c>
      <c r="N33">
        <v>1179.8954273504271</v>
      </c>
      <c r="O33">
        <v>1104382.1200000001</v>
      </c>
      <c r="P33">
        <v>950298.75</v>
      </c>
      <c r="Q33">
        <v>0.86048002117238198</v>
      </c>
      <c r="R33">
        <v>1</v>
      </c>
    </row>
    <row r="34" spans="1:18" x14ac:dyDescent="0.3">
      <c r="A34" t="s">
        <v>61</v>
      </c>
      <c r="B34" t="s">
        <v>18</v>
      </c>
      <c r="C34" t="s">
        <v>1038</v>
      </c>
      <c r="D34" t="s">
        <v>58</v>
      </c>
      <c r="E34" s="1">
        <v>45783</v>
      </c>
      <c r="F34">
        <v>126</v>
      </c>
      <c r="G34">
        <v>2123.2399999999998</v>
      </c>
      <c r="H34">
        <v>234</v>
      </c>
      <c r="I34">
        <v>496838.16</v>
      </c>
      <c r="J34">
        <v>0</v>
      </c>
      <c r="K34">
        <v>0</v>
      </c>
      <c r="L34">
        <v>248.42</v>
      </c>
      <c r="M34">
        <v>248.42</v>
      </c>
      <c r="N34">
        <v>0</v>
      </c>
      <c r="O34">
        <v>0</v>
      </c>
      <c r="P34">
        <v>496589.74</v>
      </c>
      <c r="Q34">
        <v>0</v>
      </c>
      <c r="R34">
        <v>1</v>
      </c>
    </row>
    <row r="35" spans="1:18" x14ac:dyDescent="0.3">
      <c r="A35" t="s">
        <v>61</v>
      </c>
      <c r="B35" t="s">
        <v>18</v>
      </c>
      <c r="C35" t="s">
        <v>1050</v>
      </c>
      <c r="D35" t="s">
        <v>86</v>
      </c>
      <c r="E35" s="1">
        <v>45772</v>
      </c>
      <c r="F35">
        <v>115</v>
      </c>
      <c r="G35">
        <v>2227.75</v>
      </c>
      <c r="H35">
        <v>624</v>
      </c>
      <c r="I35">
        <v>1390116</v>
      </c>
      <c r="J35">
        <v>975998.34</v>
      </c>
      <c r="K35">
        <v>488</v>
      </c>
      <c r="L35">
        <v>695.06</v>
      </c>
      <c r="M35">
        <v>1183.06</v>
      </c>
      <c r="N35">
        <v>1564.8819551282049</v>
      </c>
      <c r="O35">
        <v>976486.34</v>
      </c>
      <c r="P35">
        <v>412934.6</v>
      </c>
      <c r="Q35">
        <v>0.4228780097425634</v>
      </c>
      <c r="R35">
        <v>1</v>
      </c>
    </row>
    <row r="36" spans="1:18" x14ac:dyDescent="0.3">
      <c r="A36" t="s">
        <v>61</v>
      </c>
      <c r="B36" t="s">
        <v>18</v>
      </c>
      <c r="C36" t="s">
        <v>719</v>
      </c>
      <c r="D36" t="s">
        <v>70</v>
      </c>
      <c r="E36" s="1">
        <v>45797</v>
      </c>
      <c r="F36">
        <v>140</v>
      </c>
      <c r="G36">
        <v>2159.0500000000002</v>
      </c>
      <c r="H36">
        <v>473</v>
      </c>
      <c r="I36">
        <v>1021230.65</v>
      </c>
      <c r="J36">
        <v>0</v>
      </c>
      <c r="K36">
        <v>0</v>
      </c>
      <c r="L36">
        <v>510.62</v>
      </c>
      <c r="M36">
        <v>510.62</v>
      </c>
      <c r="N36">
        <v>0</v>
      </c>
      <c r="O36">
        <v>0</v>
      </c>
      <c r="P36">
        <v>1020720.03</v>
      </c>
      <c r="Q36">
        <v>0</v>
      </c>
      <c r="R36">
        <v>1</v>
      </c>
    </row>
    <row r="37" spans="1:18" x14ac:dyDescent="0.3">
      <c r="A37" t="s">
        <v>61</v>
      </c>
      <c r="B37" t="s">
        <v>19</v>
      </c>
      <c r="C37" t="s">
        <v>784</v>
      </c>
      <c r="D37" t="s">
        <v>187</v>
      </c>
      <c r="E37" s="1">
        <v>45792</v>
      </c>
      <c r="F37">
        <v>135</v>
      </c>
      <c r="G37">
        <v>642.07000000000005</v>
      </c>
      <c r="H37">
        <v>603</v>
      </c>
      <c r="I37">
        <v>387168.21</v>
      </c>
      <c r="J37">
        <v>0</v>
      </c>
      <c r="K37">
        <v>0</v>
      </c>
      <c r="L37">
        <v>193.58</v>
      </c>
      <c r="M37">
        <v>193.58</v>
      </c>
      <c r="N37">
        <v>0</v>
      </c>
      <c r="O37">
        <v>0</v>
      </c>
      <c r="P37">
        <v>386974.63</v>
      </c>
      <c r="Q37">
        <v>0</v>
      </c>
      <c r="R37">
        <v>1</v>
      </c>
    </row>
    <row r="38" spans="1:18" x14ac:dyDescent="0.3">
      <c r="A38" t="s">
        <v>61</v>
      </c>
      <c r="B38" t="s">
        <v>20</v>
      </c>
      <c r="C38" t="s">
        <v>956</v>
      </c>
      <c r="D38" t="s">
        <v>70</v>
      </c>
      <c r="E38" s="1">
        <v>45728</v>
      </c>
      <c r="F38">
        <v>71</v>
      </c>
      <c r="G38">
        <v>233.9</v>
      </c>
      <c r="H38">
        <v>165</v>
      </c>
      <c r="I38">
        <v>38593.5</v>
      </c>
      <c r="J38">
        <v>0</v>
      </c>
      <c r="K38">
        <v>0</v>
      </c>
      <c r="L38">
        <v>19.3</v>
      </c>
      <c r="M38">
        <v>19.3</v>
      </c>
      <c r="N38">
        <v>0</v>
      </c>
      <c r="O38">
        <v>0</v>
      </c>
      <c r="P38">
        <v>38574.199999999997</v>
      </c>
      <c r="Q38">
        <v>0</v>
      </c>
      <c r="R38">
        <v>1</v>
      </c>
    </row>
    <row r="39" spans="1:18" x14ac:dyDescent="0.3">
      <c r="A39" t="s">
        <v>61</v>
      </c>
      <c r="B39" t="s">
        <v>21</v>
      </c>
      <c r="C39" t="s">
        <v>797</v>
      </c>
      <c r="D39" t="s">
        <v>82</v>
      </c>
      <c r="E39" s="1">
        <v>45707</v>
      </c>
      <c r="F39">
        <v>50</v>
      </c>
      <c r="G39">
        <v>239.25</v>
      </c>
      <c r="H39">
        <v>739</v>
      </c>
      <c r="I39">
        <v>176805.75</v>
      </c>
      <c r="J39">
        <v>0</v>
      </c>
      <c r="K39">
        <v>0</v>
      </c>
      <c r="L39">
        <v>88.4</v>
      </c>
      <c r="M39">
        <v>88.4</v>
      </c>
      <c r="N39">
        <v>0</v>
      </c>
      <c r="O39">
        <v>0</v>
      </c>
      <c r="P39">
        <v>176717.35</v>
      </c>
      <c r="Q39">
        <v>0</v>
      </c>
      <c r="R39">
        <v>1</v>
      </c>
    </row>
    <row r="40" spans="1:18" x14ac:dyDescent="0.3">
      <c r="A40" t="s">
        <v>61</v>
      </c>
      <c r="B40" t="s">
        <v>21</v>
      </c>
      <c r="C40" t="s">
        <v>986</v>
      </c>
      <c r="D40" t="s">
        <v>55</v>
      </c>
      <c r="E40" s="1">
        <v>45740</v>
      </c>
      <c r="F40">
        <v>83</v>
      </c>
      <c r="G40">
        <v>235.23</v>
      </c>
      <c r="H40">
        <v>819</v>
      </c>
      <c r="I40">
        <v>192653.37</v>
      </c>
      <c r="J40">
        <v>199017</v>
      </c>
      <c r="K40">
        <v>99.512608695652162</v>
      </c>
      <c r="L40">
        <v>96.33</v>
      </c>
      <c r="M40">
        <v>195.84260869565219</v>
      </c>
      <c r="N40">
        <v>243.12150501672241</v>
      </c>
      <c r="O40">
        <v>199116.51260869569</v>
      </c>
      <c r="P40">
        <v>-6559.4726086956571</v>
      </c>
      <c r="Q40">
        <v>-3.2942886166283707E-2</v>
      </c>
      <c r="R40">
        <v>0</v>
      </c>
    </row>
    <row r="41" spans="1:18" x14ac:dyDescent="0.3">
      <c r="A41" t="s">
        <v>61</v>
      </c>
      <c r="B41" t="s">
        <v>21</v>
      </c>
      <c r="C41" t="s">
        <v>939</v>
      </c>
      <c r="D41" t="s">
        <v>100</v>
      </c>
      <c r="E41" s="1">
        <v>45736</v>
      </c>
      <c r="F41">
        <v>79</v>
      </c>
      <c r="G41">
        <v>233.49</v>
      </c>
      <c r="H41">
        <v>796</v>
      </c>
      <c r="I41">
        <v>185858.04</v>
      </c>
      <c r="J41">
        <v>92445.22</v>
      </c>
      <c r="K41">
        <v>46.227391304347833</v>
      </c>
      <c r="L41">
        <v>92.93</v>
      </c>
      <c r="M41">
        <v>139.15739130434781</v>
      </c>
      <c r="N41">
        <v>116.1952856674678</v>
      </c>
      <c r="O41">
        <v>92491.447391304348</v>
      </c>
      <c r="P41">
        <v>93273.662608695653</v>
      </c>
      <c r="Q41">
        <v>1.0084571626831831</v>
      </c>
      <c r="R41">
        <v>1</v>
      </c>
    </row>
    <row r="42" spans="1:18" x14ac:dyDescent="0.3">
      <c r="A42" t="s">
        <v>61</v>
      </c>
      <c r="B42" t="s">
        <v>21</v>
      </c>
      <c r="C42" t="s">
        <v>758</v>
      </c>
      <c r="D42" t="s">
        <v>156</v>
      </c>
      <c r="E42" s="1">
        <v>45749</v>
      </c>
      <c r="F42">
        <v>92</v>
      </c>
      <c r="G42">
        <v>227.17</v>
      </c>
      <c r="H42">
        <v>570</v>
      </c>
      <c r="I42">
        <v>129486.9</v>
      </c>
      <c r="J42">
        <v>135396.01</v>
      </c>
      <c r="K42">
        <v>67.697530864197532</v>
      </c>
      <c r="L42">
        <v>64.739999999999995</v>
      </c>
      <c r="M42">
        <v>132.4375308641975</v>
      </c>
      <c r="N42">
        <v>237.65562724713021</v>
      </c>
      <c r="O42">
        <v>135463.70753086419</v>
      </c>
      <c r="P42">
        <v>-6041.5475308642126</v>
      </c>
      <c r="Q42">
        <v>-4.4599012096931567E-2</v>
      </c>
      <c r="R42">
        <v>0</v>
      </c>
    </row>
    <row r="43" spans="1:18" x14ac:dyDescent="0.3">
      <c r="A43" t="s">
        <v>61</v>
      </c>
      <c r="B43" t="s">
        <v>22</v>
      </c>
      <c r="C43" t="s">
        <v>940</v>
      </c>
      <c r="D43" t="s">
        <v>149</v>
      </c>
      <c r="E43" s="1">
        <v>45798</v>
      </c>
      <c r="F43">
        <v>141</v>
      </c>
      <c r="G43">
        <v>468.06</v>
      </c>
      <c r="H43">
        <v>793</v>
      </c>
      <c r="I43">
        <v>371171.58</v>
      </c>
      <c r="J43">
        <v>0</v>
      </c>
      <c r="K43">
        <v>0</v>
      </c>
      <c r="L43">
        <v>185.59</v>
      </c>
      <c r="M43">
        <v>185.59</v>
      </c>
      <c r="N43">
        <v>0</v>
      </c>
      <c r="O43">
        <v>0</v>
      </c>
      <c r="P43">
        <v>370985.99</v>
      </c>
      <c r="Q43">
        <v>0</v>
      </c>
      <c r="R43">
        <v>1</v>
      </c>
    </row>
    <row r="44" spans="1:18" x14ac:dyDescent="0.3">
      <c r="A44" t="s">
        <v>61</v>
      </c>
      <c r="B44" t="s">
        <v>22</v>
      </c>
      <c r="C44" t="s">
        <v>917</v>
      </c>
      <c r="D44" t="s">
        <v>66</v>
      </c>
      <c r="E44" s="1">
        <v>45821</v>
      </c>
      <c r="F44">
        <v>164</v>
      </c>
      <c r="G44">
        <v>496.46</v>
      </c>
      <c r="H44">
        <v>978</v>
      </c>
      <c r="I44">
        <v>485537.88</v>
      </c>
      <c r="J44">
        <v>0</v>
      </c>
      <c r="K44">
        <v>0</v>
      </c>
      <c r="L44">
        <v>242.77</v>
      </c>
      <c r="M44">
        <v>242.77</v>
      </c>
      <c r="N44">
        <v>0</v>
      </c>
      <c r="O44">
        <v>0</v>
      </c>
      <c r="P44">
        <v>485295.11</v>
      </c>
      <c r="Q44">
        <v>0</v>
      </c>
      <c r="R44">
        <v>1</v>
      </c>
    </row>
    <row r="45" spans="1:18" x14ac:dyDescent="0.3">
      <c r="A45" t="s">
        <v>61</v>
      </c>
      <c r="B45" t="s">
        <v>22</v>
      </c>
      <c r="C45" t="s">
        <v>1019</v>
      </c>
      <c r="D45" t="s">
        <v>162</v>
      </c>
      <c r="E45" s="1">
        <v>45812</v>
      </c>
      <c r="F45">
        <v>155</v>
      </c>
      <c r="G45">
        <v>567.98</v>
      </c>
      <c r="H45">
        <v>631</v>
      </c>
      <c r="I45">
        <v>358395.38</v>
      </c>
      <c r="J45">
        <v>305170.53000000003</v>
      </c>
      <c r="K45">
        <v>152.5872727272727</v>
      </c>
      <c r="L45">
        <v>179.2</v>
      </c>
      <c r="M45">
        <v>331.78727272727269</v>
      </c>
      <c r="N45">
        <v>483.87181818181813</v>
      </c>
      <c r="O45">
        <v>305323.11727272719</v>
      </c>
      <c r="P45">
        <v>52893.062727272772</v>
      </c>
      <c r="Q45">
        <v>0.17323635104912971</v>
      </c>
      <c r="R45">
        <v>1</v>
      </c>
    </row>
    <row r="46" spans="1:18" x14ac:dyDescent="0.3">
      <c r="A46" t="s">
        <v>61</v>
      </c>
      <c r="B46" t="s">
        <v>22</v>
      </c>
      <c r="C46" t="s">
        <v>1011</v>
      </c>
      <c r="D46" t="s">
        <v>52</v>
      </c>
      <c r="E46" s="1">
        <v>45778</v>
      </c>
      <c r="F46">
        <v>121</v>
      </c>
      <c r="G46">
        <v>567.42999999999995</v>
      </c>
      <c r="H46">
        <v>166</v>
      </c>
      <c r="I46">
        <v>94193.37999999999</v>
      </c>
      <c r="J46">
        <v>81708.72</v>
      </c>
      <c r="K46">
        <v>40.854727272727281</v>
      </c>
      <c r="L46">
        <v>47.1</v>
      </c>
      <c r="M46">
        <v>87.954727272727283</v>
      </c>
      <c r="N46">
        <v>492.46731763417313</v>
      </c>
      <c r="O46">
        <v>81749.574727272731</v>
      </c>
      <c r="P46">
        <v>12396.70527272726</v>
      </c>
      <c r="Q46">
        <v>0.1516424435733677</v>
      </c>
      <c r="R46">
        <v>1</v>
      </c>
    </row>
    <row r="47" spans="1:18" x14ac:dyDescent="0.3">
      <c r="A47" t="s">
        <v>61</v>
      </c>
      <c r="B47" t="s">
        <v>23</v>
      </c>
      <c r="C47" t="s">
        <v>1044</v>
      </c>
      <c r="D47" t="s">
        <v>139</v>
      </c>
      <c r="E47" s="1">
        <v>45819</v>
      </c>
      <c r="F47">
        <v>162</v>
      </c>
      <c r="G47">
        <v>1041.8800000000001</v>
      </c>
      <c r="H47">
        <v>721</v>
      </c>
      <c r="I47">
        <v>751195.4800000001</v>
      </c>
      <c r="J47">
        <v>0</v>
      </c>
      <c r="K47">
        <v>0</v>
      </c>
      <c r="L47">
        <v>375.6</v>
      </c>
      <c r="M47">
        <v>375.6</v>
      </c>
      <c r="N47">
        <v>0</v>
      </c>
      <c r="O47">
        <v>0</v>
      </c>
      <c r="P47">
        <v>750819.88000000012</v>
      </c>
      <c r="Q47">
        <v>0</v>
      </c>
      <c r="R47">
        <v>1</v>
      </c>
    </row>
    <row r="48" spans="1:18" x14ac:dyDescent="0.3">
      <c r="A48" t="s">
        <v>73</v>
      </c>
      <c r="B48" t="s">
        <v>16</v>
      </c>
      <c r="C48" t="s">
        <v>1031</v>
      </c>
      <c r="D48" t="s">
        <v>103</v>
      </c>
      <c r="E48" s="1">
        <v>45734</v>
      </c>
      <c r="F48">
        <v>77</v>
      </c>
      <c r="G48">
        <v>761.06</v>
      </c>
      <c r="H48">
        <v>344</v>
      </c>
      <c r="I48">
        <v>261804.64</v>
      </c>
      <c r="J48">
        <v>0</v>
      </c>
      <c r="K48">
        <v>0</v>
      </c>
      <c r="L48">
        <v>130.9</v>
      </c>
      <c r="M48">
        <v>130.9</v>
      </c>
      <c r="N48">
        <v>0</v>
      </c>
      <c r="O48">
        <v>0</v>
      </c>
      <c r="P48">
        <v>261673.74</v>
      </c>
      <c r="Q48">
        <v>0</v>
      </c>
      <c r="R48">
        <v>1</v>
      </c>
    </row>
    <row r="49" spans="1:18" x14ac:dyDescent="0.3">
      <c r="A49" t="s">
        <v>73</v>
      </c>
      <c r="B49" t="s">
        <v>16</v>
      </c>
      <c r="C49" t="s">
        <v>861</v>
      </c>
      <c r="D49" t="s">
        <v>121</v>
      </c>
      <c r="E49" s="1">
        <v>45797</v>
      </c>
      <c r="F49">
        <v>140</v>
      </c>
      <c r="G49">
        <v>742.82</v>
      </c>
      <c r="H49">
        <v>940</v>
      </c>
      <c r="I49">
        <v>698250.8</v>
      </c>
      <c r="J49">
        <v>0</v>
      </c>
      <c r="K49">
        <v>0</v>
      </c>
      <c r="L49">
        <v>349.13</v>
      </c>
      <c r="M49">
        <v>349.13</v>
      </c>
      <c r="N49">
        <v>0</v>
      </c>
      <c r="O49">
        <v>0</v>
      </c>
      <c r="P49">
        <v>697901.67</v>
      </c>
      <c r="Q49">
        <v>0</v>
      </c>
      <c r="R49">
        <v>1</v>
      </c>
    </row>
    <row r="50" spans="1:18" x14ac:dyDescent="0.3">
      <c r="A50" t="s">
        <v>73</v>
      </c>
      <c r="B50" t="s">
        <v>17</v>
      </c>
      <c r="C50" t="s">
        <v>698</v>
      </c>
      <c r="D50" t="s">
        <v>121</v>
      </c>
      <c r="E50" s="1">
        <v>45728</v>
      </c>
      <c r="F50">
        <v>71</v>
      </c>
      <c r="G50">
        <v>1302.05</v>
      </c>
      <c r="H50">
        <v>949</v>
      </c>
      <c r="I50">
        <v>1235645.45</v>
      </c>
      <c r="J50">
        <v>862114.12</v>
      </c>
      <c r="K50">
        <v>431.06</v>
      </c>
      <c r="L50">
        <v>617.82000000000005</v>
      </c>
      <c r="M50">
        <v>1048.8800000000001</v>
      </c>
      <c r="N50">
        <v>908.89903055848265</v>
      </c>
      <c r="O50">
        <v>862545.18</v>
      </c>
      <c r="P50">
        <v>372482.45</v>
      </c>
      <c r="Q50">
        <v>0.4318410891821341</v>
      </c>
      <c r="R50">
        <v>1</v>
      </c>
    </row>
    <row r="51" spans="1:18" x14ac:dyDescent="0.3">
      <c r="A51" t="s">
        <v>73</v>
      </c>
      <c r="B51" t="s">
        <v>17</v>
      </c>
      <c r="C51" t="s">
        <v>711</v>
      </c>
      <c r="D51" t="s">
        <v>79</v>
      </c>
      <c r="E51" s="1">
        <v>45716</v>
      </c>
      <c r="F51">
        <v>59</v>
      </c>
      <c r="G51">
        <v>1232.26</v>
      </c>
      <c r="H51">
        <v>898</v>
      </c>
      <c r="I51">
        <v>1106569.48</v>
      </c>
      <c r="J51">
        <v>0</v>
      </c>
      <c r="K51">
        <v>0</v>
      </c>
      <c r="L51">
        <v>553.28</v>
      </c>
      <c r="M51">
        <v>553.28</v>
      </c>
      <c r="N51">
        <v>0</v>
      </c>
      <c r="O51">
        <v>0</v>
      </c>
      <c r="P51">
        <v>1106016.2</v>
      </c>
      <c r="Q51">
        <v>0</v>
      </c>
      <c r="R51">
        <v>1</v>
      </c>
    </row>
    <row r="52" spans="1:18" x14ac:dyDescent="0.3">
      <c r="A52" t="s">
        <v>73</v>
      </c>
      <c r="B52" t="s">
        <v>19</v>
      </c>
      <c r="C52" t="s">
        <v>1025</v>
      </c>
      <c r="D52" t="s">
        <v>139</v>
      </c>
      <c r="E52" s="1">
        <v>45838</v>
      </c>
      <c r="F52">
        <v>181</v>
      </c>
      <c r="G52">
        <v>600.99</v>
      </c>
      <c r="H52">
        <v>230</v>
      </c>
      <c r="I52">
        <v>138227.70000000001</v>
      </c>
      <c r="J52">
        <v>0</v>
      </c>
      <c r="K52">
        <v>0</v>
      </c>
      <c r="L52">
        <v>69.11</v>
      </c>
      <c r="M52">
        <v>69.11</v>
      </c>
      <c r="N52">
        <v>0</v>
      </c>
      <c r="O52">
        <v>0</v>
      </c>
      <c r="P52">
        <v>138158.59</v>
      </c>
      <c r="Q52">
        <v>0</v>
      </c>
      <c r="R52">
        <v>1</v>
      </c>
    </row>
    <row r="53" spans="1:18" x14ac:dyDescent="0.3">
      <c r="A53" t="s">
        <v>73</v>
      </c>
      <c r="B53" t="s">
        <v>19</v>
      </c>
      <c r="C53" t="s">
        <v>1039</v>
      </c>
      <c r="D53" t="s">
        <v>121</v>
      </c>
      <c r="E53" s="1">
        <v>45702</v>
      </c>
      <c r="F53">
        <v>45</v>
      </c>
      <c r="G53">
        <v>625.25</v>
      </c>
      <c r="H53">
        <v>878</v>
      </c>
      <c r="I53">
        <v>548969.5</v>
      </c>
      <c r="J53">
        <v>208505.88</v>
      </c>
      <c r="K53">
        <v>104.26</v>
      </c>
      <c r="L53">
        <v>274.48</v>
      </c>
      <c r="M53">
        <v>378.74</v>
      </c>
      <c r="N53">
        <v>237.59697038724369</v>
      </c>
      <c r="O53">
        <v>208610.14</v>
      </c>
      <c r="P53">
        <v>340084.88</v>
      </c>
      <c r="Q53">
        <v>1.6302413679411749</v>
      </c>
      <c r="R53">
        <v>1</v>
      </c>
    </row>
    <row r="54" spans="1:18" x14ac:dyDescent="0.3">
      <c r="A54" t="s">
        <v>73</v>
      </c>
      <c r="B54" t="s">
        <v>19</v>
      </c>
      <c r="C54" t="s">
        <v>1067</v>
      </c>
      <c r="D54" t="s">
        <v>82</v>
      </c>
      <c r="E54" s="1">
        <v>45791</v>
      </c>
      <c r="F54">
        <v>134</v>
      </c>
      <c r="G54">
        <v>684.35</v>
      </c>
      <c r="H54">
        <v>564</v>
      </c>
      <c r="I54">
        <v>385973.4</v>
      </c>
      <c r="J54">
        <v>361349.16</v>
      </c>
      <c r="K54">
        <v>180.67093750000001</v>
      </c>
      <c r="L54">
        <v>192.99</v>
      </c>
      <c r="M54">
        <v>373.66093749999999</v>
      </c>
      <c r="N54">
        <v>641.01033854166678</v>
      </c>
      <c r="O54">
        <v>361529.83093750011</v>
      </c>
      <c r="P54">
        <v>24250.57906249999</v>
      </c>
      <c r="Q54">
        <v>6.7077671017118201E-2</v>
      </c>
      <c r="R54">
        <v>1</v>
      </c>
    </row>
    <row r="55" spans="1:18" x14ac:dyDescent="0.3">
      <c r="A55" t="s">
        <v>73</v>
      </c>
      <c r="B55" t="s">
        <v>19</v>
      </c>
      <c r="C55" t="s">
        <v>674</v>
      </c>
      <c r="D55" t="s">
        <v>119</v>
      </c>
      <c r="E55" s="1">
        <v>45736</v>
      </c>
      <c r="F55">
        <v>79</v>
      </c>
      <c r="G55">
        <v>673.55</v>
      </c>
      <c r="H55">
        <v>491</v>
      </c>
      <c r="I55">
        <v>330713.05</v>
      </c>
      <c r="J55">
        <v>292212.18</v>
      </c>
      <c r="K55">
        <v>146.10906249999999</v>
      </c>
      <c r="L55">
        <v>165.36</v>
      </c>
      <c r="M55">
        <v>311.46906250000001</v>
      </c>
      <c r="N55">
        <v>595.4343972759674</v>
      </c>
      <c r="O55">
        <v>292358.2890625</v>
      </c>
      <c r="P55">
        <v>38189.400937500002</v>
      </c>
      <c r="Q55">
        <v>0.13062534009198529</v>
      </c>
      <c r="R55">
        <v>1</v>
      </c>
    </row>
    <row r="56" spans="1:18" x14ac:dyDescent="0.3">
      <c r="A56" t="s">
        <v>73</v>
      </c>
      <c r="B56" t="s">
        <v>20</v>
      </c>
      <c r="C56" t="s">
        <v>648</v>
      </c>
      <c r="D56" t="s">
        <v>103</v>
      </c>
      <c r="E56" s="1">
        <v>45782</v>
      </c>
      <c r="F56">
        <v>125</v>
      </c>
      <c r="G56">
        <v>238.96</v>
      </c>
      <c r="H56">
        <v>419</v>
      </c>
      <c r="I56">
        <v>100124.24</v>
      </c>
      <c r="J56">
        <v>96135.360000000001</v>
      </c>
      <c r="K56">
        <v>48.067444889779551</v>
      </c>
      <c r="L56">
        <v>50.06</v>
      </c>
      <c r="M56">
        <v>98.127444889779554</v>
      </c>
      <c r="N56">
        <v>229.55471943887781</v>
      </c>
      <c r="O56">
        <v>96183.427444889778</v>
      </c>
      <c r="P56">
        <v>3890.7525551102249</v>
      </c>
      <c r="Q56">
        <v>4.0451381890497823E-2</v>
      </c>
      <c r="R56">
        <v>1</v>
      </c>
    </row>
    <row r="57" spans="1:18" x14ac:dyDescent="0.3">
      <c r="A57" t="s">
        <v>73</v>
      </c>
      <c r="B57" t="s">
        <v>20</v>
      </c>
      <c r="C57" t="s">
        <v>679</v>
      </c>
      <c r="D57" t="s">
        <v>133</v>
      </c>
      <c r="E57" s="1">
        <v>45684</v>
      </c>
      <c r="F57">
        <v>27</v>
      </c>
      <c r="G57">
        <v>254.1</v>
      </c>
      <c r="H57">
        <v>262</v>
      </c>
      <c r="I57">
        <v>66574.2</v>
      </c>
      <c r="J57">
        <v>60113.279999999999</v>
      </c>
      <c r="K57">
        <v>30.05649298597195</v>
      </c>
      <c r="L57">
        <v>33.29</v>
      </c>
      <c r="M57">
        <v>63.346492985971949</v>
      </c>
      <c r="N57">
        <v>229.5547194388777</v>
      </c>
      <c r="O57">
        <v>60143.336492985967</v>
      </c>
      <c r="P57">
        <v>6397.5735070140263</v>
      </c>
      <c r="Q57">
        <v>0.1063721083674851</v>
      </c>
      <c r="R57">
        <v>1</v>
      </c>
    </row>
    <row r="58" spans="1:18" x14ac:dyDescent="0.3">
      <c r="A58" t="s">
        <v>73</v>
      </c>
      <c r="B58" t="s">
        <v>21</v>
      </c>
      <c r="C58" t="s">
        <v>808</v>
      </c>
      <c r="D58" t="s">
        <v>84</v>
      </c>
      <c r="E58" s="1">
        <v>45692</v>
      </c>
      <c r="F58">
        <v>35</v>
      </c>
      <c r="G58">
        <v>236.56</v>
      </c>
      <c r="H58">
        <v>560</v>
      </c>
      <c r="I58">
        <v>132473.60000000001</v>
      </c>
      <c r="J58">
        <v>137452</v>
      </c>
      <c r="K58">
        <v>68.729629629629628</v>
      </c>
      <c r="L58">
        <v>66.239999999999995</v>
      </c>
      <c r="M58">
        <v>134.96962962962959</v>
      </c>
      <c r="N58">
        <v>245.5727314814815</v>
      </c>
      <c r="O58">
        <v>137520.72962962961</v>
      </c>
      <c r="P58">
        <v>-5113.3696296296239</v>
      </c>
      <c r="Q58">
        <v>-3.71825370865973E-2</v>
      </c>
      <c r="R58">
        <v>0</v>
      </c>
    </row>
    <row r="59" spans="1:18" x14ac:dyDescent="0.3">
      <c r="A59" t="s">
        <v>73</v>
      </c>
      <c r="B59" t="s">
        <v>22</v>
      </c>
      <c r="C59" t="s">
        <v>1007</v>
      </c>
      <c r="D59" t="s">
        <v>64</v>
      </c>
      <c r="E59" s="1">
        <v>45757</v>
      </c>
      <c r="F59">
        <v>100</v>
      </c>
      <c r="G59">
        <v>540.99</v>
      </c>
      <c r="H59">
        <v>922</v>
      </c>
      <c r="I59">
        <v>498792.78</v>
      </c>
      <c r="J59">
        <v>446488.05</v>
      </c>
      <c r="K59">
        <v>223.24</v>
      </c>
      <c r="L59">
        <v>249.4</v>
      </c>
      <c r="M59">
        <v>472.64</v>
      </c>
      <c r="N59">
        <v>484.50248373101948</v>
      </c>
      <c r="O59">
        <v>446711.29</v>
      </c>
      <c r="P59">
        <v>51832.09000000004</v>
      </c>
      <c r="Q59">
        <v>0.11603040075391879</v>
      </c>
      <c r="R59">
        <v>1</v>
      </c>
    </row>
    <row r="60" spans="1:18" x14ac:dyDescent="0.3">
      <c r="A60" t="s">
        <v>73</v>
      </c>
      <c r="B60" t="s">
        <v>22</v>
      </c>
      <c r="C60" t="s">
        <v>1069</v>
      </c>
      <c r="D60" t="s">
        <v>98</v>
      </c>
      <c r="E60" s="1">
        <v>45727</v>
      </c>
      <c r="F60">
        <v>70</v>
      </c>
      <c r="G60">
        <v>582.94000000000005</v>
      </c>
      <c r="H60">
        <v>922</v>
      </c>
      <c r="I60">
        <v>537470.68000000005</v>
      </c>
      <c r="J60">
        <v>0</v>
      </c>
      <c r="K60">
        <v>0</v>
      </c>
      <c r="L60">
        <v>268.74</v>
      </c>
      <c r="M60">
        <v>268.74</v>
      </c>
      <c r="N60">
        <v>0</v>
      </c>
      <c r="O60">
        <v>0</v>
      </c>
      <c r="P60">
        <v>537201.94000000006</v>
      </c>
      <c r="Q60">
        <v>0</v>
      </c>
      <c r="R60">
        <v>1</v>
      </c>
    </row>
    <row r="61" spans="1:18" x14ac:dyDescent="0.3">
      <c r="A61" t="s">
        <v>73</v>
      </c>
      <c r="B61" t="s">
        <v>22</v>
      </c>
      <c r="C61" t="s">
        <v>735</v>
      </c>
      <c r="D61" t="s">
        <v>91</v>
      </c>
      <c r="E61" s="1">
        <v>45736</v>
      </c>
      <c r="F61">
        <v>79</v>
      </c>
      <c r="G61">
        <v>568.88</v>
      </c>
      <c r="H61">
        <v>384</v>
      </c>
      <c r="I61">
        <v>218449.92000000001</v>
      </c>
      <c r="J61">
        <v>0</v>
      </c>
      <c r="K61">
        <v>0</v>
      </c>
      <c r="L61">
        <v>109.22</v>
      </c>
      <c r="M61">
        <v>109.22</v>
      </c>
      <c r="N61">
        <v>0</v>
      </c>
      <c r="O61">
        <v>0</v>
      </c>
      <c r="P61">
        <v>218340.7</v>
      </c>
      <c r="Q61">
        <v>0</v>
      </c>
      <c r="R61">
        <v>1</v>
      </c>
    </row>
    <row r="62" spans="1:18" x14ac:dyDescent="0.3">
      <c r="A62" t="s">
        <v>73</v>
      </c>
      <c r="B62" t="s">
        <v>22</v>
      </c>
      <c r="C62" t="s">
        <v>924</v>
      </c>
      <c r="D62" t="s">
        <v>119</v>
      </c>
      <c r="E62" s="1">
        <v>45835</v>
      </c>
      <c r="F62">
        <v>178</v>
      </c>
      <c r="G62">
        <v>582.11</v>
      </c>
      <c r="H62">
        <v>94</v>
      </c>
      <c r="I62">
        <v>54718.34</v>
      </c>
      <c r="J62">
        <v>53604.44</v>
      </c>
      <c r="K62">
        <v>26.801652892561989</v>
      </c>
      <c r="L62">
        <v>27.36</v>
      </c>
      <c r="M62">
        <v>54.161652892561989</v>
      </c>
      <c r="N62">
        <v>570.54512396694224</v>
      </c>
      <c r="O62">
        <v>53631.241652892568</v>
      </c>
      <c r="P62">
        <v>1059.738347107439</v>
      </c>
      <c r="Q62">
        <v>1.9759720536887539E-2</v>
      </c>
      <c r="R62">
        <v>1</v>
      </c>
    </row>
    <row r="63" spans="1:18" x14ac:dyDescent="0.3">
      <c r="A63" t="s">
        <v>73</v>
      </c>
      <c r="B63" t="s">
        <v>22</v>
      </c>
      <c r="C63" t="s">
        <v>630</v>
      </c>
      <c r="D63" t="s">
        <v>91</v>
      </c>
      <c r="E63" s="1">
        <v>45812</v>
      </c>
      <c r="F63">
        <v>155</v>
      </c>
      <c r="G63">
        <v>620.78</v>
      </c>
      <c r="H63">
        <v>181</v>
      </c>
      <c r="I63">
        <v>112361.18</v>
      </c>
      <c r="J63">
        <v>103217.06</v>
      </c>
      <c r="K63">
        <v>51.607438016528917</v>
      </c>
      <c r="L63">
        <v>56.18</v>
      </c>
      <c r="M63">
        <v>107.7874380165289</v>
      </c>
      <c r="N63">
        <v>570.54512396694213</v>
      </c>
      <c r="O63">
        <v>103268.66743801651</v>
      </c>
      <c r="P63">
        <v>9036.3325619834668</v>
      </c>
      <c r="Q63">
        <v>8.750313900784297E-2</v>
      </c>
      <c r="R63">
        <v>1</v>
      </c>
    </row>
    <row r="64" spans="1:18" x14ac:dyDescent="0.3">
      <c r="A64" t="s">
        <v>73</v>
      </c>
      <c r="B64" t="s">
        <v>22</v>
      </c>
      <c r="C64" t="s">
        <v>678</v>
      </c>
      <c r="D64" t="s">
        <v>121</v>
      </c>
      <c r="E64" s="1">
        <v>45659</v>
      </c>
      <c r="F64">
        <v>2</v>
      </c>
      <c r="G64">
        <v>588.46</v>
      </c>
      <c r="H64">
        <v>218</v>
      </c>
      <c r="I64">
        <v>128284.28</v>
      </c>
      <c r="J64">
        <v>50182.879999999997</v>
      </c>
      <c r="K64">
        <v>25.09090909090909</v>
      </c>
      <c r="L64">
        <v>64.14</v>
      </c>
      <c r="M64">
        <v>89.230909090909094</v>
      </c>
      <c r="N64">
        <v>230.31179316096751</v>
      </c>
      <c r="O64">
        <v>50207.970909090909</v>
      </c>
      <c r="P64">
        <v>78012.169090909112</v>
      </c>
      <c r="Q64">
        <v>1.553780558711721</v>
      </c>
      <c r="R64">
        <v>1</v>
      </c>
    </row>
    <row r="65" spans="1:18" x14ac:dyDescent="0.3">
      <c r="A65" t="s">
        <v>73</v>
      </c>
      <c r="B65" t="s">
        <v>23</v>
      </c>
      <c r="C65" t="s">
        <v>777</v>
      </c>
      <c r="D65" t="s">
        <v>103</v>
      </c>
      <c r="E65" s="1">
        <v>45755</v>
      </c>
      <c r="F65">
        <v>98</v>
      </c>
      <c r="G65">
        <v>1047.57</v>
      </c>
      <c r="H65">
        <v>433</v>
      </c>
      <c r="I65">
        <v>453597.81</v>
      </c>
      <c r="J65">
        <v>0</v>
      </c>
      <c r="K65">
        <v>0</v>
      </c>
      <c r="L65">
        <v>226.8</v>
      </c>
      <c r="M65">
        <v>226.8</v>
      </c>
      <c r="N65">
        <v>0</v>
      </c>
      <c r="O65">
        <v>0</v>
      </c>
      <c r="P65">
        <v>453371.01</v>
      </c>
      <c r="Q65">
        <v>0</v>
      </c>
      <c r="R65">
        <v>1</v>
      </c>
    </row>
    <row r="66" spans="1:18" x14ac:dyDescent="0.3">
      <c r="A66" t="s">
        <v>73</v>
      </c>
      <c r="B66" t="s">
        <v>23</v>
      </c>
      <c r="C66" t="s">
        <v>610</v>
      </c>
      <c r="D66" t="s">
        <v>100</v>
      </c>
      <c r="E66" s="1">
        <v>45833</v>
      </c>
      <c r="F66">
        <v>176</v>
      </c>
      <c r="G66">
        <v>1028.25</v>
      </c>
      <c r="H66">
        <v>867</v>
      </c>
      <c r="I66">
        <v>891492.75</v>
      </c>
      <c r="J66">
        <v>0</v>
      </c>
      <c r="K66">
        <v>0</v>
      </c>
      <c r="L66">
        <v>445.75</v>
      </c>
      <c r="M66">
        <v>445.75</v>
      </c>
      <c r="N66">
        <v>0</v>
      </c>
      <c r="O66">
        <v>0</v>
      </c>
      <c r="P66">
        <v>891047</v>
      </c>
      <c r="Q66">
        <v>0</v>
      </c>
      <c r="R66">
        <v>1</v>
      </c>
    </row>
    <row r="67" spans="1:18" x14ac:dyDescent="0.3">
      <c r="A67" t="s">
        <v>73</v>
      </c>
      <c r="B67" t="s">
        <v>23</v>
      </c>
      <c r="C67" t="s">
        <v>1082</v>
      </c>
      <c r="D67" t="s">
        <v>70</v>
      </c>
      <c r="E67" s="1">
        <v>45743</v>
      </c>
      <c r="F67">
        <v>86</v>
      </c>
      <c r="G67">
        <v>1285.6500000000001</v>
      </c>
      <c r="H67">
        <v>460</v>
      </c>
      <c r="I67">
        <v>591399</v>
      </c>
      <c r="J67">
        <v>0</v>
      </c>
      <c r="K67">
        <v>0</v>
      </c>
      <c r="L67">
        <v>295.7</v>
      </c>
      <c r="M67">
        <v>295.7</v>
      </c>
      <c r="N67">
        <v>0</v>
      </c>
      <c r="O67">
        <v>0</v>
      </c>
      <c r="P67">
        <v>591103.30000000005</v>
      </c>
      <c r="Q67">
        <v>0</v>
      </c>
      <c r="R67">
        <v>1</v>
      </c>
    </row>
    <row r="68" spans="1:18" x14ac:dyDescent="0.3">
      <c r="A68" t="s">
        <v>73</v>
      </c>
      <c r="B68" t="s">
        <v>23</v>
      </c>
      <c r="C68" t="s">
        <v>700</v>
      </c>
      <c r="D68" t="s">
        <v>108</v>
      </c>
      <c r="E68" s="1">
        <v>45783</v>
      </c>
      <c r="F68">
        <v>126</v>
      </c>
      <c r="G68">
        <v>1248.3900000000001</v>
      </c>
      <c r="H68">
        <v>117</v>
      </c>
      <c r="I68">
        <v>146061.63</v>
      </c>
      <c r="J68">
        <v>0</v>
      </c>
      <c r="K68">
        <v>0</v>
      </c>
      <c r="L68">
        <v>73.03</v>
      </c>
      <c r="M68">
        <v>73.03</v>
      </c>
      <c r="N68">
        <v>0</v>
      </c>
      <c r="O68">
        <v>0</v>
      </c>
      <c r="P68">
        <v>145988.6</v>
      </c>
      <c r="Q68">
        <v>0</v>
      </c>
      <c r="R68">
        <v>1</v>
      </c>
    </row>
    <row r="69" spans="1:18" x14ac:dyDescent="0.3">
      <c r="A69" t="s">
        <v>73</v>
      </c>
      <c r="B69" t="s">
        <v>23</v>
      </c>
      <c r="C69" t="s">
        <v>647</v>
      </c>
      <c r="D69" t="s">
        <v>156</v>
      </c>
      <c r="E69" s="1">
        <v>45685</v>
      </c>
      <c r="F69">
        <v>28</v>
      </c>
      <c r="G69">
        <v>1366.78</v>
      </c>
      <c r="H69">
        <v>965</v>
      </c>
      <c r="I69">
        <v>1318942.7</v>
      </c>
      <c r="J69">
        <v>848162.47000000009</v>
      </c>
      <c r="K69">
        <v>424.08</v>
      </c>
      <c r="L69">
        <v>659.47</v>
      </c>
      <c r="M69">
        <v>1083.55</v>
      </c>
      <c r="N69">
        <v>879.36430051813477</v>
      </c>
      <c r="O69">
        <v>848586.55</v>
      </c>
      <c r="P69">
        <v>469696.67999999988</v>
      </c>
      <c r="Q69">
        <v>0.55350474268063743</v>
      </c>
      <c r="R69">
        <v>1</v>
      </c>
    </row>
    <row r="70" spans="1:18" x14ac:dyDescent="0.3">
      <c r="A70" t="s">
        <v>73</v>
      </c>
      <c r="B70" t="s">
        <v>23</v>
      </c>
      <c r="C70" t="s">
        <v>901</v>
      </c>
      <c r="D70" t="s">
        <v>52</v>
      </c>
      <c r="E70" s="1">
        <v>45741</v>
      </c>
      <c r="F70">
        <v>84</v>
      </c>
      <c r="G70">
        <v>1435.97</v>
      </c>
      <c r="H70">
        <v>270</v>
      </c>
      <c r="I70">
        <v>387711.9</v>
      </c>
      <c r="J70">
        <v>0</v>
      </c>
      <c r="K70">
        <v>0</v>
      </c>
      <c r="L70">
        <v>193.86</v>
      </c>
      <c r="M70">
        <v>193.86</v>
      </c>
      <c r="N70">
        <v>0</v>
      </c>
      <c r="O70">
        <v>0</v>
      </c>
      <c r="P70">
        <v>387518.04</v>
      </c>
      <c r="Q70">
        <v>0</v>
      </c>
      <c r="R70">
        <v>1</v>
      </c>
    </row>
    <row r="71" spans="1:18" x14ac:dyDescent="0.3">
      <c r="A71" t="s">
        <v>73</v>
      </c>
      <c r="B71" t="s">
        <v>23</v>
      </c>
      <c r="C71" t="s">
        <v>900</v>
      </c>
      <c r="D71" t="s">
        <v>187</v>
      </c>
      <c r="E71" s="1">
        <v>45699</v>
      </c>
      <c r="F71">
        <v>42</v>
      </c>
      <c r="G71">
        <v>1370.03</v>
      </c>
      <c r="H71">
        <v>614</v>
      </c>
      <c r="I71">
        <v>841198.41999999993</v>
      </c>
      <c r="J71">
        <v>289313.64</v>
      </c>
      <c r="K71">
        <v>144.66</v>
      </c>
      <c r="L71">
        <v>420.6</v>
      </c>
      <c r="M71">
        <v>565.26</v>
      </c>
      <c r="N71">
        <v>471.43045602605861</v>
      </c>
      <c r="O71">
        <v>289458.3</v>
      </c>
      <c r="P71">
        <v>551319.5199999999</v>
      </c>
      <c r="Q71">
        <v>1.904659565816561</v>
      </c>
      <c r="R71">
        <v>1</v>
      </c>
    </row>
    <row r="72" spans="1:18" x14ac:dyDescent="0.3">
      <c r="A72" t="s">
        <v>88</v>
      </c>
      <c r="B72" t="s">
        <v>16</v>
      </c>
      <c r="C72" t="s">
        <v>763</v>
      </c>
      <c r="D72" t="s">
        <v>86</v>
      </c>
      <c r="E72" s="1">
        <v>45791</v>
      </c>
      <c r="F72">
        <v>134</v>
      </c>
      <c r="G72">
        <v>732.03</v>
      </c>
      <c r="H72">
        <v>174</v>
      </c>
      <c r="I72">
        <v>127373.22</v>
      </c>
      <c r="J72">
        <v>0</v>
      </c>
      <c r="K72">
        <v>0</v>
      </c>
      <c r="L72">
        <v>63.69</v>
      </c>
      <c r="M72">
        <v>63.69</v>
      </c>
      <c r="N72">
        <v>0</v>
      </c>
      <c r="O72">
        <v>0</v>
      </c>
      <c r="P72">
        <v>127309.53</v>
      </c>
      <c r="Q72">
        <v>0</v>
      </c>
      <c r="R72">
        <v>1</v>
      </c>
    </row>
    <row r="73" spans="1:18" x14ac:dyDescent="0.3">
      <c r="A73" t="s">
        <v>88</v>
      </c>
      <c r="B73" t="s">
        <v>16</v>
      </c>
      <c r="C73" t="s">
        <v>1090</v>
      </c>
      <c r="D73" t="s">
        <v>44</v>
      </c>
      <c r="E73" s="1">
        <v>45791</v>
      </c>
      <c r="F73">
        <v>134</v>
      </c>
      <c r="G73">
        <v>771.17</v>
      </c>
      <c r="H73">
        <v>21</v>
      </c>
      <c r="I73">
        <v>16194.57</v>
      </c>
      <c r="J73">
        <v>15965.25</v>
      </c>
      <c r="K73">
        <v>7.9827391304347826</v>
      </c>
      <c r="L73">
        <v>8.1</v>
      </c>
      <c r="M73">
        <v>16.082739130434781</v>
      </c>
      <c r="N73">
        <v>760.63013043478259</v>
      </c>
      <c r="O73">
        <v>15973.232739130441</v>
      </c>
      <c r="P73">
        <v>213.23726086956489</v>
      </c>
      <c r="Q73">
        <v>1.3349662172465989E-2</v>
      </c>
      <c r="R73">
        <v>1</v>
      </c>
    </row>
    <row r="74" spans="1:18" x14ac:dyDescent="0.3">
      <c r="A74" t="s">
        <v>88</v>
      </c>
      <c r="B74" t="s">
        <v>18</v>
      </c>
      <c r="C74" t="s">
        <v>693</v>
      </c>
      <c r="D74" t="s">
        <v>133</v>
      </c>
      <c r="E74" s="1">
        <v>45797</v>
      </c>
      <c r="F74">
        <v>140</v>
      </c>
      <c r="G74">
        <v>2172.1799999999998</v>
      </c>
      <c r="H74">
        <v>891</v>
      </c>
      <c r="I74">
        <v>1935412.38</v>
      </c>
      <c r="J74">
        <v>673232</v>
      </c>
      <c r="K74">
        <v>336.62</v>
      </c>
      <c r="L74">
        <v>967.71</v>
      </c>
      <c r="M74">
        <v>1304.33</v>
      </c>
      <c r="N74">
        <v>755.96927048260386</v>
      </c>
      <c r="O74">
        <v>673568.62</v>
      </c>
      <c r="P74">
        <v>1260876.05</v>
      </c>
      <c r="Q74">
        <v>1.871934072581944</v>
      </c>
      <c r="R74">
        <v>1</v>
      </c>
    </row>
    <row r="75" spans="1:18" x14ac:dyDescent="0.3">
      <c r="A75" t="s">
        <v>88</v>
      </c>
      <c r="B75" t="s">
        <v>19</v>
      </c>
      <c r="C75" t="s">
        <v>1072</v>
      </c>
      <c r="D75" t="s">
        <v>50</v>
      </c>
      <c r="E75" s="1">
        <v>45685</v>
      </c>
      <c r="F75">
        <v>28</v>
      </c>
      <c r="G75">
        <v>617.54999999999995</v>
      </c>
      <c r="H75">
        <v>810</v>
      </c>
      <c r="I75">
        <v>500215.49999999988</v>
      </c>
      <c r="J75">
        <v>486137.7</v>
      </c>
      <c r="K75">
        <v>243.0705114254624</v>
      </c>
      <c r="L75">
        <v>250.11</v>
      </c>
      <c r="M75">
        <v>493.18051142546238</v>
      </c>
      <c r="N75">
        <v>600.47008705114251</v>
      </c>
      <c r="O75">
        <v>486380.77051142539</v>
      </c>
      <c r="P75">
        <v>13584.61948857453</v>
      </c>
      <c r="Q75">
        <v>2.7930009392210159E-2</v>
      </c>
      <c r="R75">
        <v>1</v>
      </c>
    </row>
    <row r="76" spans="1:18" x14ac:dyDescent="0.3">
      <c r="A76" t="s">
        <v>88</v>
      </c>
      <c r="B76" t="s">
        <v>19</v>
      </c>
      <c r="C76" t="s">
        <v>997</v>
      </c>
      <c r="D76" t="s">
        <v>108</v>
      </c>
      <c r="E76" s="1">
        <v>45721</v>
      </c>
      <c r="F76">
        <v>64</v>
      </c>
      <c r="G76">
        <v>631.78</v>
      </c>
      <c r="H76">
        <v>959</v>
      </c>
      <c r="I76">
        <v>605877.02</v>
      </c>
      <c r="J76">
        <v>177341.5</v>
      </c>
      <c r="K76">
        <v>88.669488574537553</v>
      </c>
      <c r="L76">
        <v>302.94</v>
      </c>
      <c r="M76">
        <v>391.60948857453752</v>
      </c>
      <c r="N76">
        <v>185.01581802771071</v>
      </c>
      <c r="O76">
        <v>177430.16948857449</v>
      </c>
      <c r="P76">
        <v>428143.91051142552</v>
      </c>
      <c r="Q76">
        <v>2.413027681512729</v>
      </c>
      <c r="R76">
        <v>1</v>
      </c>
    </row>
    <row r="77" spans="1:18" x14ac:dyDescent="0.3">
      <c r="A77" t="s">
        <v>88</v>
      </c>
      <c r="B77" t="s">
        <v>19</v>
      </c>
      <c r="C77" t="s">
        <v>962</v>
      </c>
      <c r="D77" t="s">
        <v>108</v>
      </c>
      <c r="E77" s="1">
        <v>45712</v>
      </c>
      <c r="F77">
        <v>55</v>
      </c>
      <c r="G77">
        <v>676.3</v>
      </c>
      <c r="H77">
        <v>296</v>
      </c>
      <c r="I77">
        <v>200184.8</v>
      </c>
      <c r="J77">
        <v>197248.48</v>
      </c>
      <c r="K77">
        <v>98.623724696356277</v>
      </c>
      <c r="L77">
        <v>100.09</v>
      </c>
      <c r="M77">
        <v>198.71372469635631</v>
      </c>
      <c r="N77">
        <v>666.7131882591093</v>
      </c>
      <c r="O77">
        <v>197347.10372469641</v>
      </c>
      <c r="P77">
        <v>2737.6062753036222</v>
      </c>
      <c r="Q77">
        <v>1.3872036749638061E-2</v>
      </c>
      <c r="R77">
        <v>1</v>
      </c>
    </row>
    <row r="78" spans="1:18" x14ac:dyDescent="0.3">
      <c r="A78" t="s">
        <v>88</v>
      </c>
      <c r="B78" t="s">
        <v>20</v>
      </c>
      <c r="C78" t="s">
        <v>624</v>
      </c>
      <c r="D78" t="s">
        <v>82</v>
      </c>
      <c r="E78" s="1">
        <v>45754</v>
      </c>
      <c r="F78">
        <v>97</v>
      </c>
      <c r="G78">
        <v>232</v>
      </c>
      <c r="H78">
        <v>553</v>
      </c>
      <c r="I78">
        <v>128296</v>
      </c>
      <c r="J78">
        <v>0</v>
      </c>
      <c r="K78">
        <v>0</v>
      </c>
      <c r="L78">
        <v>64.150000000000006</v>
      </c>
      <c r="M78">
        <v>64.150000000000006</v>
      </c>
      <c r="N78">
        <v>0</v>
      </c>
      <c r="O78">
        <v>0</v>
      </c>
      <c r="P78">
        <v>128231.85</v>
      </c>
      <c r="Q78">
        <v>0</v>
      </c>
      <c r="R78">
        <v>1</v>
      </c>
    </row>
    <row r="79" spans="1:18" x14ac:dyDescent="0.3">
      <c r="A79" t="s">
        <v>88</v>
      </c>
      <c r="B79" t="s">
        <v>20</v>
      </c>
      <c r="C79" t="s">
        <v>919</v>
      </c>
      <c r="D79" t="s">
        <v>70</v>
      </c>
      <c r="E79" s="1">
        <v>45719</v>
      </c>
      <c r="F79">
        <v>62</v>
      </c>
      <c r="G79">
        <v>232.55</v>
      </c>
      <c r="H79">
        <v>854</v>
      </c>
      <c r="I79">
        <v>198597.7</v>
      </c>
      <c r="J79">
        <v>0</v>
      </c>
      <c r="K79">
        <v>0</v>
      </c>
      <c r="L79">
        <v>99.3</v>
      </c>
      <c r="M79">
        <v>99.3</v>
      </c>
      <c r="N79">
        <v>0</v>
      </c>
      <c r="O79">
        <v>0</v>
      </c>
      <c r="P79">
        <v>198498.4</v>
      </c>
      <c r="Q79">
        <v>0</v>
      </c>
      <c r="R79">
        <v>1</v>
      </c>
    </row>
    <row r="80" spans="1:18" x14ac:dyDescent="0.3">
      <c r="A80" t="s">
        <v>88</v>
      </c>
      <c r="B80" t="s">
        <v>20</v>
      </c>
      <c r="C80" t="s">
        <v>799</v>
      </c>
      <c r="D80" t="s">
        <v>103</v>
      </c>
      <c r="E80" s="1">
        <v>45705</v>
      </c>
      <c r="F80">
        <v>48</v>
      </c>
      <c r="G80">
        <v>230.82</v>
      </c>
      <c r="H80">
        <v>666</v>
      </c>
      <c r="I80">
        <v>153726.12</v>
      </c>
      <c r="J80">
        <v>0</v>
      </c>
      <c r="K80">
        <v>0</v>
      </c>
      <c r="L80">
        <v>76.86</v>
      </c>
      <c r="M80">
        <v>76.86</v>
      </c>
      <c r="N80">
        <v>0</v>
      </c>
      <c r="O80">
        <v>0</v>
      </c>
      <c r="P80">
        <v>153649.26</v>
      </c>
      <c r="Q80">
        <v>0</v>
      </c>
      <c r="R80">
        <v>1</v>
      </c>
    </row>
    <row r="81" spans="1:18" x14ac:dyDescent="0.3">
      <c r="A81" t="s">
        <v>88</v>
      </c>
      <c r="B81" t="s">
        <v>20</v>
      </c>
      <c r="C81" t="s">
        <v>708</v>
      </c>
      <c r="D81" t="s">
        <v>47</v>
      </c>
      <c r="E81" s="1">
        <v>45671</v>
      </c>
      <c r="F81">
        <v>14</v>
      </c>
      <c r="G81">
        <v>246.01</v>
      </c>
      <c r="H81">
        <v>83</v>
      </c>
      <c r="I81">
        <v>20418.830000000002</v>
      </c>
      <c r="J81">
        <v>0</v>
      </c>
      <c r="K81">
        <v>0</v>
      </c>
      <c r="L81">
        <v>10.210000000000001</v>
      </c>
      <c r="M81">
        <v>10.210000000000001</v>
      </c>
      <c r="N81">
        <v>0</v>
      </c>
      <c r="O81">
        <v>0</v>
      </c>
      <c r="P81">
        <v>20408.62</v>
      </c>
      <c r="Q81">
        <v>0</v>
      </c>
      <c r="R81">
        <v>1</v>
      </c>
    </row>
    <row r="82" spans="1:18" x14ac:dyDescent="0.3">
      <c r="A82" t="s">
        <v>88</v>
      </c>
      <c r="B82" t="s">
        <v>21</v>
      </c>
      <c r="C82" t="s">
        <v>975</v>
      </c>
      <c r="D82" t="s">
        <v>103</v>
      </c>
      <c r="E82" s="1">
        <v>45755</v>
      </c>
      <c r="F82">
        <v>98</v>
      </c>
      <c r="G82">
        <v>234.32</v>
      </c>
      <c r="H82">
        <v>337</v>
      </c>
      <c r="I82">
        <v>78965.84</v>
      </c>
      <c r="J82">
        <v>78854.63</v>
      </c>
      <c r="K82">
        <v>39.426195005945303</v>
      </c>
      <c r="L82">
        <v>39.479999999999997</v>
      </c>
      <c r="M82">
        <v>78.906195005945307</v>
      </c>
      <c r="N82">
        <v>234.10699167657549</v>
      </c>
      <c r="O82">
        <v>78894.056195005949</v>
      </c>
      <c r="P82">
        <v>32.303804994046537</v>
      </c>
      <c r="Q82">
        <v>4.0945803210066671E-4</v>
      </c>
      <c r="R82">
        <v>1</v>
      </c>
    </row>
    <row r="83" spans="1:18" x14ac:dyDescent="0.3">
      <c r="A83" t="s">
        <v>88</v>
      </c>
      <c r="B83" t="s">
        <v>21</v>
      </c>
      <c r="C83" t="s">
        <v>934</v>
      </c>
      <c r="D83" t="s">
        <v>58</v>
      </c>
      <c r="E83" s="1">
        <v>45693</v>
      </c>
      <c r="F83">
        <v>36</v>
      </c>
      <c r="G83">
        <v>243.78</v>
      </c>
      <c r="H83">
        <v>895</v>
      </c>
      <c r="I83">
        <v>218183.1</v>
      </c>
      <c r="J83">
        <v>214355.47</v>
      </c>
      <c r="K83">
        <v>107.1728159830657</v>
      </c>
      <c r="L83">
        <v>109.09</v>
      </c>
      <c r="M83">
        <v>216.26281598306571</v>
      </c>
      <c r="N83">
        <v>239.62306459886381</v>
      </c>
      <c r="O83">
        <v>214462.6428159831</v>
      </c>
      <c r="P83">
        <v>3611.36718401691</v>
      </c>
      <c r="Q83">
        <v>1.6839143342626799E-2</v>
      </c>
      <c r="R83">
        <v>1</v>
      </c>
    </row>
    <row r="84" spans="1:18" x14ac:dyDescent="0.3">
      <c r="A84" t="s">
        <v>88</v>
      </c>
      <c r="B84" t="s">
        <v>21</v>
      </c>
      <c r="C84" t="s">
        <v>1065</v>
      </c>
      <c r="D84" t="s">
        <v>91</v>
      </c>
      <c r="E84" s="1">
        <v>45750</v>
      </c>
      <c r="F84">
        <v>93</v>
      </c>
      <c r="G84">
        <v>246.17</v>
      </c>
      <c r="H84">
        <v>656</v>
      </c>
      <c r="I84">
        <v>161487.51999999999</v>
      </c>
      <c r="J84">
        <v>38224.550000000003</v>
      </c>
      <c r="K84">
        <v>19.110989010989009</v>
      </c>
      <c r="L84">
        <v>80.739999999999995</v>
      </c>
      <c r="M84">
        <v>99.850989010988997</v>
      </c>
      <c r="N84">
        <v>58.298263702760657</v>
      </c>
      <c r="O84">
        <v>38243.66098901099</v>
      </c>
      <c r="P84">
        <v>123163.119010989</v>
      </c>
      <c r="Q84">
        <v>3.2204845411211789</v>
      </c>
      <c r="R84">
        <v>1</v>
      </c>
    </row>
    <row r="85" spans="1:18" x14ac:dyDescent="0.3">
      <c r="A85" t="s">
        <v>88</v>
      </c>
      <c r="B85" t="s">
        <v>21</v>
      </c>
      <c r="C85" t="s">
        <v>632</v>
      </c>
      <c r="D85" t="s">
        <v>84</v>
      </c>
      <c r="E85" s="1">
        <v>45820</v>
      </c>
      <c r="F85">
        <v>163</v>
      </c>
      <c r="G85">
        <v>226.75</v>
      </c>
      <c r="H85">
        <v>993</v>
      </c>
      <c r="I85">
        <v>225162.75</v>
      </c>
      <c r="J85">
        <v>0</v>
      </c>
      <c r="K85">
        <v>0</v>
      </c>
      <c r="L85">
        <v>112.58</v>
      </c>
      <c r="M85">
        <v>112.58</v>
      </c>
      <c r="N85">
        <v>0</v>
      </c>
      <c r="O85">
        <v>0</v>
      </c>
      <c r="P85">
        <v>225050.17</v>
      </c>
      <c r="Q85">
        <v>0</v>
      </c>
      <c r="R85">
        <v>1</v>
      </c>
    </row>
    <row r="86" spans="1:18" x14ac:dyDescent="0.3">
      <c r="A86" t="s">
        <v>88</v>
      </c>
      <c r="B86" t="s">
        <v>22</v>
      </c>
      <c r="C86" t="s">
        <v>622</v>
      </c>
      <c r="D86" t="s">
        <v>70</v>
      </c>
      <c r="E86" s="1">
        <v>45784</v>
      </c>
      <c r="F86">
        <v>127</v>
      </c>
      <c r="G86">
        <v>452.75</v>
      </c>
      <c r="H86">
        <v>922</v>
      </c>
      <c r="I86">
        <v>417435.5</v>
      </c>
      <c r="J86">
        <v>0</v>
      </c>
      <c r="K86">
        <v>0</v>
      </c>
      <c r="L86">
        <v>208.72</v>
      </c>
      <c r="M86">
        <v>208.72</v>
      </c>
      <c r="N86">
        <v>0</v>
      </c>
      <c r="O86">
        <v>0</v>
      </c>
      <c r="P86">
        <v>417226.78</v>
      </c>
      <c r="Q86">
        <v>0</v>
      </c>
      <c r="R86">
        <v>1</v>
      </c>
    </row>
    <row r="87" spans="1:18" x14ac:dyDescent="0.3">
      <c r="A87" t="s">
        <v>88</v>
      </c>
      <c r="B87" t="s">
        <v>22</v>
      </c>
      <c r="C87" t="s">
        <v>944</v>
      </c>
      <c r="D87" t="s">
        <v>162</v>
      </c>
      <c r="E87" s="1">
        <v>45658</v>
      </c>
      <c r="F87">
        <v>1</v>
      </c>
      <c r="G87">
        <v>585.70000000000005</v>
      </c>
      <c r="H87">
        <v>711</v>
      </c>
      <c r="I87">
        <v>416432.7</v>
      </c>
      <c r="J87">
        <v>0</v>
      </c>
      <c r="K87">
        <v>0</v>
      </c>
      <c r="L87">
        <v>208.22</v>
      </c>
      <c r="M87">
        <v>208.22</v>
      </c>
      <c r="N87">
        <v>0</v>
      </c>
      <c r="O87">
        <v>0</v>
      </c>
      <c r="P87">
        <v>416224.48</v>
      </c>
      <c r="Q87">
        <v>0</v>
      </c>
      <c r="R87">
        <v>1</v>
      </c>
    </row>
    <row r="88" spans="1:18" x14ac:dyDescent="0.3">
      <c r="A88" t="s">
        <v>88</v>
      </c>
      <c r="B88" t="s">
        <v>23</v>
      </c>
      <c r="C88" t="s">
        <v>645</v>
      </c>
      <c r="D88" t="s">
        <v>156</v>
      </c>
      <c r="E88" s="1">
        <v>45706</v>
      </c>
      <c r="F88">
        <v>49</v>
      </c>
      <c r="G88">
        <v>1379.83</v>
      </c>
      <c r="H88">
        <v>770</v>
      </c>
      <c r="I88">
        <v>1062469.1000000001</v>
      </c>
      <c r="J88">
        <v>857611.45</v>
      </c>
      <c r="K88">
        <v>428.81177877429002</v>
      </c>
      <c r="L88">
        <v>531.23</v>
      </c>
      <c r="M88">
        <v>960.04177877429004</v>
      </c>
      <c r="N88">
        <v>1114.338002310096</v>
      </c>
      <c r="O88">
        <v>858040.26177877421</v>
      </c>
      <c r="P88">
        <v>203897.60822122559</v>
      </c>
      <c r="Q88">
        <v>0.23763174911924581</v>
      </c>
      <c r="R88">
        <v>1</v>
      </c>
    </row>
    <row r="89" spans="1:18" x14ac:dyDescent="0.3">
      <c r="A89" t="s">
        <v>94</v>
      </c>
      <c r="B89" t="s">
        <v>16</v>
      </c>
      <c r="C89" t="s">
        <v>1029</v>
      </c>
      <c r="D89" t="s">
        <v>156</v>
      </c>
      <c r="E89" s="1">
        <v>45789</v>
      </c>
      <c r="F89">
        <v>132</v>
      </c>
      <c r="G89">
        <v>775.37</v>
      </c>
      <c r="H89">
        <v>420</v>
      </c>
      <c r="I89">
        <v>325655.40000000002</v>
      </c>
      <c r="J89">
        <v>0</v>
      </c>
      <c r="K89">
        <v>0</v>
      </c>
      <c r="L89">
        <v>162.83000000000001</v>
      </c>
      <c r="M89">
        <v>162.83000000000001</v>
      </c>
      <c r="N89">
        <v>0</v>
      </c>
      <c r="O89">
        <v>0</v>
      </c>
      <c r="P89">
        <v>325492.57</v>
      </c>
      <c r="Q89">
        <v>0</v>
      </c>
      <c r="R89">
        <v>1</v>
      </c>
    </row>
    <row r="90" spans="1:18" x14ac:dyDescent="0.3">
      <c r="A90" t="s">
        <v>94</v>
      </c>
      <c r="B90" t="s">
        <v>16</v>
      </c>
      <c r="C90" t="s">
        <v>866</v>
      </c>
      <c r="D90" t="s">
        <v>52</v>
      </c>
      <c r="E90" s="1">
        <v>45726</v>
      </c>
      <c r="F90">
        <v>69</v>
      </c>
      <c r="G90">
        <v>739.55</v>
      </c>
      <c r="H90">
        <v>735</v>
      </c>
      <c r="I90">
        <v>543569.25</v>
      </c>
      <c r="J90">
        <v>0</v>
      </c>
      <c r="K90">
        <v>0</v>
      </c>
      <c r="L90">
        <v>271.77999999999997</v>
      </c>
      <c r="M90">
        <v>271.77999999999997</v>
      </c>
      <c r="N90">
        <v>0</v>
      </c>
      <c r="O90">
        <v>0</v>
      </c>
      <c r="P90">
        <v>543297.47</v>
      </c>
      <c r="Q90">
        <v>0</v>
      </c>
      <c r="R90">
        <v>1</v>
      </c>
    </row>
    <row r="91" spans="1:18" x14ac:dyDescent="0.3">
      <c r="A91" t="s">
        <v>94</v>
      </c>
      <c r="B91" t="s">
        <v>16</v>
      </c>
      <c r="C91" t="s">
        <v>873</v>
      </c>
      <c r="D91" t="s">
        <v>100</v>
      </c>
      <c r="E91" s="1">
        <v>45740</v>
      </c>
      <c r="F91">
        <v>83</v>
      </c>
      <c r="G91">
        <v>800.67</v>
      </c>
      <c r="H91">
        <v>726</v>
      </c>
      <c r="I91">
        <v>581286.41999999993</v>
      </c>
      <c r="J91">
        <v>0</v>
      </c>
      <c r="K91">
        <v>0</v>
      </c>
      <c r="L91">
        <v>290.64</v>
      </c>
      <c r="M91">
        <v>290.64</v>
      </c>
      <c r="N91">
        <v>0</v>
      </c>
      <c r="O91">
        <v>0</v>
      </c>
      <c r="P91">
        <v>580995.77999999991</v>
      </c>
      <c r="Q91">
        <v>0</v>
      </c>
      <c r="R91">
        <v>1</v>
      </c>
    </row>
    <row r="92" spans="1:18" x14ac:dyDescent="0.3">
      <c r="A92" t="s">
        <v>94</v>
      </c>
      <c r="B92" t="s">
        <v>16</v>
      </c>
      <c r="C92" t="s">
        <v>993</v>
      </c>
      <c r="D92" t="s">
        <v>162</v>
      </c>
      <c r="E92" s="1">
        <v>45772</v>
      </c>
      <c r="F92">
        <v>115</v>
      </c>
      <c r="G92">
        <v>804.74</v>
      </c>
      <c r="H92">
        <v>154</v>
      </c>
      <c r="I92">
        <v>123929.96</v>
      </c>
      <c r="J92">
        <v>0</v>
      </c>
      <c r="K92">
        <v>0</v>
      </c>
      <c r="L92">
        <v>61.96</v>
      </c>
      <c r="M92">
        <v>61.96</v>
      </c>
      <c r="N92">
        <v>0</v>
      </c>
      <c r="O92">
        <v>0</v>
      </c>
      <c r="P92">
        <v>123868</v>
      </c>
      <c r="Q92">
        <v>0</v>
      </c>
      <c r="R92">
        <v>1</v>
      </c>
    </row>
    <row r="93" spans="1:18" x14ac:dyDescent="0.3">
      <c r="A93" t="s">
        <v>94</v>
      </c>
      <c r="B93" t="s">
        <v>17</v>
      </c>
      <c r="C93" t="s">
        <v>715</v>
      </c>
      <c r="D93" t="s">
        <v>156</v>
      </c>
      <c r="E93" s="1">
        <v>45719</v>
      </c>
      <c r="F93">
        <v>62</v>
      </c>
      <c r="G93">
        <v>1238.8399999999999</v>
      </c>
      <c r="H93">
        <v>997</v>
      </c>
      <c r="I93">
        <v>1235123.48</v>
      </c>
      <c r="J93">
        <v>0</v>
      </c>
      <c r="K93">
        <v>0</v>
      </c>
      <c r="L93">
        <v>617.55999999999995</v>
      </c>
      <c r="M93">
        <v>617.55999999999995</v>
      </c>
      <c r="N93">
        <v>0</v>
      </c>
      <c r="O93">
        <v>0</v>
      </c>
      <c r="P93">
        <v>1234505.92</v>
      </c>
      <c r="Q93">
        <v>0</v>
      </c>
      <c r="R93">
        <v>1</v>
      </c>
    </row>
    <row r="94" spans="1:18" x14ac:dyDescent="0.3">
      <c r="A94" t="s">
        <v>94</v>
      </c>
      <c r="B94" t="s">
        <v>17</v>
      </c>
      <c r="C94" t="s">
        <v>877</v>
      </c>
      <c r="D94" t="s">
        <v>100</v>
      </c>
      <c r="E94" s="1">
        <v>45798</v>
      </c>
      <c r="F94">
        <v>141</v>
      </c>
      <c r="G94">
        <v>1187.55</v>
      </c>
      <c r="H94">
        <v>66</v>
      </c>
      <c r="I94">
        <v>78378.3</v>
      </c>
      <c r="J94">
        <v>0</v>
      </c>
      <c r="K94">
        <v>0</v>
      </c>
      <c r="L94">
        <v>39.19</v>
      </c>
      <c r="M94">
        <v>39.19</v>
      </c>
      <c r="N94">
        <v>0</v>
      </c>
      <c r="O94">
        <v>0</v>
      </c>
      <c r="P94">
        <v>78339.11</v>
      </c>
      <c r="Q94">
        <v>0</v>
      </c>
      <c r="R94">
        <v>1</v>
      </c>
    </row>
    <row r="95" spans="1:18" x14ac:dyDescent="0.3">
      <c r="A95" t="s">
        <v>94</v>
      </c>
      <c r="B95" t="s">
        <v>17</v>
      </c>
      <c r="C95" t="s">
        <v>889</v>
      </c>
      <c r="D95" t="s">
        <v>66</v>
      </c>
      <c r="E95" s="1">
        <v>45715</v>
      </c>
      <c r="F95">
        <v>58</v>
      </c>
      <c r="G95">
        <v>1217.55</v>
      </c>
      <c r="H95">
        <v>635</v>
      </c>
      <c r="I95">
        <v>773144.25</v>
      </c>
      <c r="J95">
        <v>0</v>
      </c>
      <c r="K95">
        <v>0</v>
      </c>
      <c r="L95">
        <v>386.57</v>
      </c>
      <c r="M95">
        <v>386.57</v>
      </c>
      <c r="N95">
        <v>0</v>
      </c>
      <c r="O95">
        <v>0</v>
      </c>
      <c r="P95">
        <v>772757.68</v>
      </c>
      <c r="Q95">
        <v>0</v>
      </c>
      <c r="R95">
        <v>1</v>
      </c>
    </row>
    <row r="96" spans="1:18" x14ac:dyDescent="0.3">
      <c r="A96" t="s">
        <v>94</v>
      </c>
      <c r="B96" t="s">
        <v>17</v>
      </c>
      <c r="C96" t="s">
        <v>786</v>
      </c>
      <c r="D96" t="s">
        <v>52</v>
      </c>
      <c r="E96" s="1">
        <v>45673</v>
      </c>
      <c r="F96">
        <v>16</v>
      </c>
      <c r="G96">
        <v>1233.9100000000001</v>
      </c>
      <c r="H96">
        <v>149</v>
      </c>
      <c r="I96">
        <v>183852.59</v>
      </c>
      <c r="J96">
        <v>192314.3</v>
      </c>
      <c r="K96">
        <v>96.156112266112274</v>
      </c>
      <c r="L96">
        <v>91.93</v>
      </c>
      <c r="M96">
        <v>188.08611226611231</v>
      </c>
      <c r="N96">
        <v>1291.3453430353429</v>
      </c>
      <c r="O96">
        <v>192410.45611226611</v>
      </c>
      <c r="P96">
        <v>-8649.7961122661036</v>
      </c>
      <c r="Q96">
        <v>-4.4954917144519373E-2</v>
      </c>
      <c r="R96">
        <v>0</v>
      </c>
    </row>
    <row r="97" spans="1:18" x14ac:dyDescent="0.3">
      <c r="A97" t="s">
        <v>94</v>
      </c>
      <c r="B97" t="s">
        <v>17</v>
      </c>
      <c r="C97" t="s">
        <v>1004</v>
      </c>
      <c r="D97" t="s">
        <v>133</v>
      </c>
      <c r="E97" s="1">
        <v>45728</v>
      </c>
      <c r="F97">
        <v>71</v>
      </c>
      <c r="G97">
        <v>1285.5</v>
      </c>
      <c r="H97">
        <v>82</v>
      </c>
      <c r="I97">
        <v>105411</v>
      </c>
      <c r="J97">
        <v>105837.4</v>
      </c>
      <c r="K97">
        <v>52.918128898128899</v>
      </c>
      <c r="L97">
        <v>52.71</v>
      </c>
      <c r="M97">
        <v>105.62812889812891</v>
      </c>
      <c r="N97">
        <v>1291.3453430353429</v>
      </c>
      <c r="O97">
        <v>105890.3181288981</v>
      </c>
      <c r="P97">
        <v>-532.02812889813765</v>
      </c>
      <c r="Q97">
        <v>-5.0243321419670356E-3</v>
      </c>
      <c r="R97">
        <v>0</v>
      </c>
    </row>
    <row r="98" spans="1:18" x14ac:dyDescent="0.3">
      <c r="A98" t="s">
        <v>94</v>
      </c>
      <c r="B98" t="s">
        <v>18</v>
      </c>
      <c r="C98" t="s">
        <v>628</v>
      </c>
      <c r="D98" t="s">
        <v>121</v>
      </c>
      <c r="E98" s="1">
        <v>45694</v>
      </c>
      <c r="F98">
        <v>37</v>
      </c>
      <c r="G98">
        <v>2194.71</v>
      </c>
      <c r="H98">
        <v>923</v>
      </c>
      <c r="I98">
        <v>2025717.33</v>
      </c>
      <c r="J98">
        <v>1911700.34</v>
      </c>
      <c r="K98">
        <v>955.84955654101998</v>
      </c>
      <c r="L98">
        <v>1012.86</v>
      </c>
      <c r="M98">
        <v>1968.70955654102</v>
      </c>
      <c r="N98">
        <v>2072.2168900937609</v>
      </c>
      <c r="O98">
        <v>1912656.1895565409</v>
      </c>
      <c r="P98">
        <v>112048.28044345901</v>
      </c>
      <c r="Q98">
        <v>5.8582551874855213E-2</v>
      </c>
      <c r="R98">
        <v>1</v>
      </c>
    </row>
    <row r="99" spans="1:18" x14ac:dyDescent="0.3">
      <c r="A99" t="s">
        <v>94</v>
      </c>
      <c r="B99" t="s">
        <v>19</v>
      </c>
      <c r="C99" t="s">
        <v>772</v>
      </c>
      <c r="D99" t="s">
        <v>52</v>
      </c>
      <c r="E99" s="1">
        <v>45784</v>
      </c>
      <c r="F99">
        <v>127</v>
      </c>
      <c r="G99">
        <v>651.92999999999995</v>
      </c>
      <c r="H99">
        <v>202</v>
      </c>
      <c r="I99">
        <v>131689.85999999999</v>
      </c>
      <c r="J99">
        <v>122656.42</v>
      </c>
      <c r="K99">
        <v>61.32905747126437</v>
      </c>
      <c r="L99">
        <v>65.84</v>
      </c>
      <c r="M99">
        <v>127.1690574712644</v>
      </c>
      <c r="N99">
        <v>607.5136091954023</v>
      </c>
      <c r="O99">
        <v>122717.7490574713</v>
      </c>
      <c r="P99">
        <v>8906.2709425287085</v>
      </c>
      <c r="Q99">
        <v>7.2575246946207567E-2</v>
      </c>
      <c r="R99">
        <v>1</v>
      </c>
    </row>
    <row r="100" spans="1:18" x14ac:dyDescent="0.3">
      <c r="A100" t="s">
        <v>94</v>
      </c>
      <c r="B100" t="s">
        <v>20</v>
      </c>
      <c r="C100" t="s">
        <v>738</v>
      </c>
      <c r="D100" t="s">
        <v>100</v>
      </c>
      <c r="E100" s="1">
        <v>45799</v>
      </c>
      <c r="F100">
        <v>142</v>
      </c>
      <c r="G100">
        <v>232.66</v>
      </c>
      <c r="H100">
        <v>755</v>
      </c>
      <c r="I100">
        <v>175658.3</v>
      </c>
      <c r="J100">
        <v>159815.17000000001</v>
      </c>
      <c r="K100">
        <v>79.91</v>
      </c>
      <c r="L100">
        <v>87.83</v>
      </c>
      <c r="M100">
        <v>167.74</v>
      </c>
      <c r="N100">
        <v>211.78156291390729</v>
      </c>
      <c r="O100">
        <v>159895.07999999999</v>
      </c>
      <c r="P100">
        <v>15675.389999999979</v>
      </c>
      <c r="Q100">
        <v>9.8035474262247305E-2</v>
      </c>
      <c r="R100">
        <v>1</v>
      </c>
    </row>
    <row r="101" spans="1:18" x14ac:dyDescent="0.3">
      <c r="A101" t="s">
        <v>94</v>
      </c>
      <c r="B101" t="s">
        <v>20</v>
      </c>
      <c r="C101" t="s">
        <v>642</v>
      </c>
      <c r="D101" t="s">
        <v>139</v>
      </c>
      <c r="E101" s="1">
        <v>45751</v>
      </c>
      <c r="F101">
        <v>94</v>
      </c>
      <c r="G101">
        <v>245.53</v>
      </c>
      <c r="H101">
        <v>164</v>
      </c>
      <c r="I101">
        <v>40266.92</v>
      </c>
      <c r="J101">
        <v>38379.279999999999</v>
      </c>
      <c r="K101">
        <v>19.189197080291969</v>
      </c>
      <c r="L101">
        <v>20.13</v>
      </c>
      <c r="M101">
        <v>39.319197080291971</v>
      </c>
      <c r="N101">
        <v>234.1370072992701</v>
      </c>
      <c r="O101">
        <v>38398.469197080289</v>
      </c>
      <c r="P101">
        <v>1848.3208029197069</v>
      </c>
      <c r="Q101">
        <v>4.8135273138967961E-2</v>
      </c>
      <c r="R101">
        <v>1</v>
      </c>
    </row>
    <row r="102" spans="1:18" x14ac:dyDescent="0.3">
      <c r="A102" t="s">
        <v>94</v>
      </c>
      <c r="B102" t="s">
        <v>20</v>
      </c>
      <c r="C102" t="s">
        <v>1074</v>
      </c>
      <c r="D102" t="s">
        <v>91</v>
      </c>
      <c r="E102" s="1">
        <v>45714</v>
      </c>
      <c r="F102">
        <v>57</v>
      </c>
      <c r="G102">
        <v>265.17</v>
      </c>
      <c r="H102">
        <v>616</v>
      </c>
      <c r="I102">
        <v>163344.72</v>
      </c>
      <c r="J102">
        <v>144156.32</v>
      </c>
      <c r="K102">
        <v>72.076496350364962</v>
      </c>
      <c r="L102">
        <v>81.67</v>
      </c>
      <c r="M102">
        <v>153.74649635036499</v>
      </c>
      <c r="N102">
        <v>234.1370072992701</v>
      </c>
      <c r="O102">
        <v>144228.39649635041</v>
      </c>
      <c r="P102">
        <v>19034.653503649632</v>
      </c>
      <c r="Q102">
        <v>0.13197576875321701</v>
      </c>
      <c r="R102">
        <v>1</v>
      </c>
    </row>
    <row r="103" spans="1:18" x14ac:dyDescent="0.3">
      <c r="A103" t="s">
        <v>94</v>
      </c>
      <c r="B103" t="s">
        <v>21</v>
      </c>
      <c r="C103" t="s">
        <v>689</v>
      </c>
      <c r="D103" t="s">
        <v>79</v>
      </c>
      <c r="E103" s="1">
        <v>45692</v>
      </c>
      <c r="F103">
        <v>35</v>
      </c>
      <c r="G103">
        <v>230.88</v>
      </c>
      <c r="H103">
        <v>170</v>
      </c>
      <c r="I103">
        <v>39249.599999999999</v>
      </c>
      <c r="J103">
        <v>41306.6</v>
      </c>
      <c r="K103">
        <v>20.655000000000001</v>
      </c>
      <c r="L103">
        <v>19.62</v>
      </c>
      <c r="M103">
        <v>40.275000000000013</v>
      </c>
      <c r="N103">
        <v>243.10149999999999</v>
      </c>
      <c r="O103">
        <v>41327.254999999997</v>
      </c>
      <c r="P103">
        <v>-2097.2750000000001</v>
      </c>
      <c r="Q103">
        <v>-5.0747987012444942E-2</v>
      </c>
      <c r="R103">
        <v>0</v>
      </c>
    </row>
    <row r="104" spans="1:18" x14ac:dyDescent="0.3">
      <c r="A104" t="s">
        <v>94</v>
      </c>
      <c r="B104" t="s">
        <v>21</v>
      </c>
      <c r="C104" t="s">
        <v>984</v>
      </c>
      <c r="D104" t="s">
        <v>156</v>
      </c>
      <c r="E104" s="1">
        <v>45692</v>
      </c>
      <c r="F104">
        <v>35</v>
      </c>
      <c r="G104">
        <v>232.29</v>
      </c>
      <c r="H104">
        <v>363</v>
      </c>
      <c r="I104">
        <v>84321.27</v>
      </c>
      <c r="J104">
        <v>85672.7</v>
      </c>
      <c r="K104">
        <v>42.837354838709672</v>
      </c>
      <c r="L104">
        <v>42.16</v>
      </c>
      <c r="M104">
        <v>84.997354838709668</v>
      </c>
      <c r="N104">
        <v>236.1309569003821</v>
      </c>
      <c r="O104">
        <v>85715.5373548387</v>
      </c>
      <c r="P104">
        <v>-1436.427354838703</v>
      </c>
      <c r="Q104">
        <v>-1.675807443045348E-2</v>
      </c>
      <c r="R104">
        <v>0</v>
      </c>
    </row>
    <row r="105" spans="1:18" x14ac:dyDescent="0.3">
      <c r="A105" t="s">
        <v>94</v>
      </c>
      <c r="B105" t="s">
        <v>22</v>
      </c>
      <c r="C105" t="s">
        <v>692</v>
      </c>
      <c r="D105" t="s">
        <v>70</v>
      </c>
      <c r="E105" s="1">
        <v>45834</v>
      </c>
      <c r="F105">
        <v>177</v>
      </c>
      <c r="G105">
        <v>584.75</v>
      </c>
      <c r="H105">
        <v>717</v>
      </c>
      <c r="I105">
        <v>419265.75</v>
      </c>
      <c r="J105">
        <v>379206.96</v>
      </c>
      <c r="K105">
        <v>189.60177914110429</v>
      </c>
      <c r="L105">
        <v>209.63</v>
      </c>
      <c r="M105">
        <v>399.23177914110431</v>
      </c>
      <c r="N105">
        <v>529.14443762781195</v>
      </c>
      <c r="O105">
        <v>379396.56177914108</v>
      </c>
      <c r="P105">
        <v>39659.558220858868</v>
      </c>
      <c r="Q105">
        <v>0.1045332567983206</v>
      </c>
      <c r="R105">
        <v>1</v>
      </c>
    </row>
    <row r="106" spans="1:18" x14ac:dyDescent="0.3">
      <c r="A106" t="s">
        <v>94</v>
      </c>
      <c r="B106" t="s">
        <v>22</v>
      </c>
      <c r="C106" t="s">
        <v>804</v>
      </c>
      <c r="D106" t="s">
        <v>66</v>
      </c>
      <c r="E106" s="1">
        <v>45688</v>
      </c>
      <c r="F106">
        <v>31</v>
      </c>
      <c r="G106">
        <v>584.11</v>
      </c>
      <c r="H106">
        <v>846</v>
      </c>
      <c r="I106">
        <v>494157.06</v>
      </c>
      <c r="J106">
        <v>471522.78</v>
      </c>
      <c r="K106">
        <v>235.7619308802177</v>
      </c>
      <c r="L106">
        <v>247.08</v>
      </c>
      <c r="M106">
        <v>482.84193088021772</v>
      </c>
      <c r="N106">
        <v>557.63421032018937</v>
      </c>
      <c r="O106">
        <v>471758.54193088022</v>
      </c>
      <c r="P106">
        <v>22151.438069119809</v>
      </c>
      <c r="Q106">
        <v>4.6955033349168979E-2</v>
      </c>
      <c r="R106">
        <v>1</v>
      </c>
    </row>
    <row r="107" spans="1:18" x14ac:dyDescent="0.3">
      <c r="A107" t="s">
        <v>94</v>
      </c>
      <c r="B107" t="s">
        <v>22</v>
      </c>
      <c r="C107" t="s">
        <v>941</v>
      </c>
      <c r="D107" t="s">
        <v>133</v>
      </c>
      <c r="E107" s="1">
        <v>45733</v>
      </c>
      <c r="F107">
        <v>76</v>
      </c>
      <c r="G107">
        <v>570.15</v>
      </c>
      <c r="H107">
        <v>887</v>
      </c>
      <c r="I107">
        <v>505723.05</v>
      </c>
      <c r="J107">
        <v>201231.18</v>
      </c>
      <c r="K107">
        <v>100.6162899786781</v>
      </c>
      <c r="L107">
        <v>252.86</v>
      </c>
      <c r="M107">
        <v>353.4762899786781</v>
      </c>
      <c r="N107">
        <v>226.9806046110244</v>
      </c>
      <c r="O107">
        <v>201331.79628997869</v>
      </c>
      <c r="P107">
        <v>304138.39371002128</v>
      </c>
      <c r="Q107">
        <v>1.5106326934667089</v>
      </c>
      <c r="R107">
        <v>1</v>
      </c>
    </row>
    <row r="108" spans="1:18" x14ac:dyDescent="0.3">
      <c r="A108" t="s">
        <v>94</v>
      </c>
      <c r="B108" t="s">
        <v>22</v>
      </c>
      <c r="C108" t="s">
        <v>880</v>
      </c>
      <c r="D108" t="s">
        <v>133</v>
      </c>
      <c r="E108" s="1">
        <v>45723</v>
      </c>
      <c r="F108">
        <v>66</v>
      </c>
      <c r="G108">
        <v>568.85</v>
      </c>
      <c r="H108">
        <v>211</v>
      </c>
      <c r="I108">
        <v>120027.35</v>
      </c>
      <c r="J108">
        <v>120267.89</v>
      </c>
      <c r="K108">
        <v>60.134999999999998</v>
      </c>
      <c r="L108">
        <v>60.01</v>
      </c>
      <c r="M108">
        <v>120.145</v>
      </c>
      <c r="N108">
        <v>570.27499999999998</v>
      </c>
      <c r="O108">
        <v>120328.02499999999</v>
      </c>
      <c r="P108">
        <v>-360.68499999999358</v>
      </c>
      <c r="Q108">
        <v>-2.997514502544138E-3</v>
      </c>
      <c r="R108">
        <v>0</v>
      </c>
    </row>
    <row r="109" spans="1:18" x14ac:dyDescent="0.3">
      <c r="A109" t="s">
        <v>94</v>
      </c>
      <c r="B109" t="s">
        <v>23</v>
      </c>
      <c r="C109" t="s">
        <v>908</v>
      </c>
      <c r="D109" t="s">
        <v>103</v>
      </c>
      <c r="E109" s="1">
        <v>45727</v>
      </c>
      <c r="F109">
        <v>70</v>
      </c>
      <c r="G109">
        <v>1041.8599999999999</v>
      </c>
      <c r="H109">
        <v>31</v>
      </c>
      <c r="I109">
        <v>32297.66</v>
      </c>
      <c r="J109">
        <v>30817.1</v>
      </c>
      <c r="K109">
        <v>15.40855648535565</v>
      </c>
      <c r="L109">
        <v>16.149999999999999</v>
      </c>
      <c r="M109">
        <v>31.558556485355648</v>
      </c>
      <c r="N109">
        <v>994.59705020920512</v>
      </c>
      <c r="O109">
        <v>30832.508556485362</v>
      </c>
      <c r="P109">
        <v>1449.0014435146379</v>
      </c>
      <c r="Q109">
        <v>4.6995898528984698E-2</v>
      </c>
      <c r="R109">
        <v>1</v>
      </c>
    </row>
    <row r="110" spans="1:18" x14ac:dyDescent="0.3">
      <c r="A110" t="s">
        <v>45</v>
      </c>
      <c r="B110" t="s">
        <v>16</v>
      </c>
      <c r="C110" t="s">
        <v>725</v>
      </c>
      <c r="D110" t="s">
        <v>70</v>
      </c>
      <c r="E110" s="1">
        <v>45691</v>
      </c>
      <c r="F110">
        <v>34</v>
      </c>
      <c r="G110">
        <v>769.43</v>
      </c>
      <c r="H110">
        <v>189</v>
      </c>
      <c r="I110">
        <v>145422.26999999999</v>
      </c>
      <c r="J110">
        <v>0</v>
      </c>
      <c r="K110">
        <v>0</v>
      </c>
      <c r="L110">
        <v>72.709999999999994</v>
      </c>
      <c r="M110">
        <v>72.709999999999994</v>
      </c>
      <c r="N110">
        <v>0</v>
      </c>
      <c r="O110">
        <v>0</v>
      </c>
      <c r="P110">
        <v>145349.56</v>
      </c>
      <c r="Q110">
        <v>0</v>
      </c>
      <c r="R110">
        <v>1</v>
      </c>
    </row>
    <row r="111" spans="1:18" x14ac:dyDescent="0.3">
      <c r="A111" t="s">
        <v>45</v>
      </c>
      <c r="B111" t="s">
        <v>16</v>
      </c>
      <c r="C111" t="s">
        <v>729</v>
      </c>
      <c r="D111" t="s">
        <v>55</v>
      </c>
      <c r="E111" s="1">
        <v>45723</v>
      </c>
      <c r="F111">
        <v>66</v>
      </c>
      <c r="G111">
        <v>759.58</v>
      </c>
      <c r="H111">
        <v>787</v>
      </c>
      <c r="I111">
        <v>597789.46000000008</v>
      </c>
      <c r="J111">
        <v>0</v>
      </c>
      <c r="K111">
        <v>0</v>
      </c>
      <c r="L111">
        <v>298.89</v>
      </c>
      <c r="M111">
        <v>298.89</v>
      </c>
      <c r="N111">
        <v>0</v>
      </c>
      <c r="O111">
        <v>0</v>
      </c>
      <c r="P111">
        <v>597490.57000000007</v>
      </c>
      <c r="Q111">
        <v>0</v>
      </c>
      <c r="R111">
        <v>1</v>
      </c>
    </row>
    <row r="112" spans="1:18" x14ac:dyDescent="0.3">
      <c r="A112" t="s">
        <v>45</v>
      </c>
      <c r="B112" t="s">
        <v>16</v>
      </c>
      <c r="C112" t="s">
        <v>1035</v>
      </c>
      <c r="D112" t="s">
        <v>165</v>
      </c>
      <c r="E112" s="1">
        <v>45814</v>
      </c>
      <c r="F112">
        <v>157</v>
      </c>
      <c r="G112">
        <v>801.23</v>
      </c>
      <c r="H112">
        <v>928</v>
      </c>
      <c r="I112">
        <v>743541.44000000006</v>
      </c>
      <c r="J112">
        <v>718694.38</v>
      </c>
      <c r="K112">
        <v>359.34550829875508</v>
      </c>
      <c r="L112">
        <v>371.77</v>
      </c>
      <c r="M112">
        <v>731.11550829875512</v>
      </c>
      <c r="N112">
        <v>774.84237662532189</v>
      </c>
      <c r="O112">
        <v>719053.72550829872</v>
      </c>
      <c r="P112">
        <v>24115.944491701299</v>
      </c>
      <c r="Q112">
        <v>3.3538445927185419E-2</v>
      </c>
      <c r="R112">
        <v>1</v>
      </c>
    </row>
    <row r="113" spans="1:18" x14ac:dyDescent="0.3">
      <c r="A113" t="s">
        <v>45</v>
      </c>
      <c r="B113" t="s">
        <v>17</v>
      </c>
      <c r="C113" t="s">
        <v>938</v>
      </c>
      <c r="D113" t="s">
        <v>86</v>
      </c>
      <c r="E113" s="1">
        <v>45825</v>
      </c>
      <c r="F113">
        <v>168</v>
      </c>
      <c r="G113">
        <v>1193.78</v>
      </c>
      <c r="H113">
        <v>879</v>
      </c>
      <c r="I113">
        <v>1049332.6200000001</v>
      </c>
      <c r="J113">
        <v>0</v>
      </c>
      <c r="K113">
        <v>0</v>
      </c>
      <c r="L113">
        <v>524.66999999999996</v>
      </c>
      <c r="M113">
        <v>524.66999999999996</v>
      </c>
      <c r="N113">
        <v>0</v>
      </c>
      <c r="O113">
        <v>0</v>
      </c>
      <c r="P113">
        <v>1048807.95</v>
      </c>
      <c r="Q113">
        <v>0</v>
      </c>
      <c r="R113">
        <v>1</v>
      </c>
    </row>
    <row r="114" spans="1:18" x14ac:dyDescent="0.3">
      <c r="A114" t="s">
        <v>45</v>
      </c>
      <c r="B114" t="s">
        <v>17</v>
      </c>
      <c r="C114" t="s">
        <v>969</v>
      </c>
      <c r="D114" t="s">
        <v>103</v>
      </c>
      <c r="E114" s="1">
        <v>45664</v>
      </c>
      <c r="F114">
        <v>7</v>
      </c>
      <c r="G114">
        <v>1268.8699999999999</v>
      </c>
      <c r="H114">
        <v>550</v>
      </c>
      <c r="I114">
        <v>697878.49999999988</v>
      </c>
      <c r="J114">
        <v>677007.10000000009</v>
      </c>
      <c r="K114">
        <v>338.50479768786118</v>
      </c>
      <c r="L114">
        <v>348.94</v>
      </c>
      <c r="M114">
        <v>687.44479768786118</v>
      </c>
      <c r="N114">
        <v>1231.5374632685241</v>
      </c>
      <c r="O114">
        <v>677345.60479768796</v>
      </c>
      <c r="P114">
        <v>20183.955202311929</v>
      </c>
      <c r="Q114">
        <v>2.9798606589232311E-2</v>
      </c>
      <c r="R114">
        <v>1</v>
      </c>
    </row>
    <row r="115" spans="1:18" x14ac:dyDescent="0.3">
      <c r="A115" t="s">
        <v>45</v>
      </c>
      <c r="B115" t="s">
        <v>17</v>
      </c>
      <c r="C115" t="s">
        <v>1016</v>
      </c>
      <c r="D115" t="s">
        <v>187</v>
      </c>
      <c r="E115" s="1">
        <v>45796</v>
      </c>
      <c r="F115">
        <v>139</v>
      </c>
      <c r="G115">
        <v>1298.26</v>
      </c>
      <c r="H115">
        <v>385</v>
      </c>
      <c r="I115">
        <v>499830.1</v>
      </c>
      <c r="J115">
        <v>236527.83</v>
      </c>
      <c r="K115">
        <v>118.2652023121387</v>
      </c>
      <c r="L115">
        <v>249.92</v>
      </c>
      <c r="M115">
        <v>368.1852023121387</v>
      </c>
      <c r="N115">
        <v>614.66518234366799</v>
      </c>
      <c r="O115">
        <v>236646.09520231219</v>
      </c>
      <c r="P115">
        <v>262934.08479768783</v>
      </c>
      <c r="Q115">
        <v>1.1110856681277661</v>
      </c>
      <c r="R115">
        <v>1</v>
      </c>
    </row>
    <row r="116" spans="1:18" x14ac:dyDescent="0.3">
      <c r="A116" t="s">
        <v>45</v>
      </c>
      <c r="B116" t="s">
        <v>17</v>
      </c>
      <c r="C116" t="s">
        <v>1023</v>
      </c>
      <c r="D116" t="s">
        <v>139</v>
      </c>
      <c r="E116" s="1">
        <v>45686</v>
      </c>
      <c r="F116">
        <v>29</v>
      </c>
      <c r="G116">
        <v>1332.2</v>
      </c>
      <c r="H116">
        <v>846</v>
      </c>
      <c r="I116">
        <v>1127041.2</v>
      </c>
      <c r="J116">
        <v>1067105.1599999999</v>
      </c>
      <c r="K116">
        <v>533.54999999999995</v>
      </c>
      <c r="L116">
        <v>563.52</v>
      </c>
      <c r="M116">
        <v>1097.07</v>
      </c>
      <c r="N116">
        <v>1261.9842907801419</v>
      </c>
      <c r="O116">
        <v>1067638.71</v>
      </c>
      <c r="P116">
        <v>58838.969999999797</v>
      </c>
      <c r="Q116">
        <v>5.5111311953085509E-2</v>
      </c>
      <c r="R116">
        <v>1</v>
      </c>
    </row>
    <row r="117" spans="1:18" x14ac:dyDescent="0.3">
      <c r="A117" t="s">
        <v>45</v>
      </c>
      <c r="B117" t="s">
        <v>17</v>
      </c>
      <c r="C117" t="s">
        <v>1078</v>
      </c>
      <c r="D117" t="s">
        <v>64</v>
      </c>
      <c r="E117" s="1">
        <v>45713</v>
      </c>
      <c r="F117">
        <v>56</v>
      </c>
      <c r="G117">
        <v>1271.2</v>
      </c>
      <c r="H117">
        <v>972</v>
      </c>
      <c r="I117">
        <v>1235606.3999999999</v>
      </c>
      <c r="J117">
        <v>1193096.58</v>
      </c>
      <c r="K117">
        <v>596.54653579676676</v>
      </c>
      <c r="L117">
        <v>617.79999999999995</v>
      </c>
      <c r="M117">
        <v>1214.3465357967671</v>
      </c>
      <c r="N117">
        <v>1228.0793482878571</v>
      </c>
      <c r="O117">
        <v>1193693.126535797</v>
      </c>
      <c r="P117">
        <v>41295.4734642033</v>
      </c>
      <c r="Q117">
        <v>3.4594714961663907E-2</v>
      </c>
      <c r="R117">
        <v>1</v>
      </c>
    </row>
    <row r="118" spans="1:18" x14ac:dyDescent="0.3">
      <c r="A118" t="s">
        <v>45</v>
      </c>
      <c r="B118" t="s">
        <v>18</v>
      </c>
      <c r="C118" t="s">
        <v>876</v>
      </c>
      <c r="D118" t="s">
        <v>55</v>
      </c>
      <c r="E118" s="1">
        <v>45702</v>
      </c>
      <c r="F118">
        <v>45</v>
      </c>
      <c r="G118">
        <v>2174.5700000000002</v>
      </c>
      <c r="H118">
        <v>537</v>
      </c>
      <c r="I118">
        <v>1167744.0900000001</v>
      </c>
      <c r="J118">
        <v>0</v>
      </c>
      <c r="K118">
        <v>0</v>
      </c>
      <c r="L118">
        <v>583.87</v>
      </c>
      <c r="M118">
        <v>583.87</v>
      </c>
      <c r="N118">
        <v>0</v>
      </c>
      <c r="O118">
        <v>0</v>
      </c>
      <c r="P118">
        <v>1167160.22</v>
      </c>
      <c r="Q118">
        <v>0</v>
      </c>
      <c r="R118">
        <v>1</v>
      </c>
    </row>
    <row r="119" spans="1:18" x14ac:dyDescent="0.3">
      <c r="A119" t="s">
        <v>45</v>
      </c>
      <c r="B119" t="s">
        <v>18</v>
      </c>
      <c r="C119" t="s">
        <v>663</v>
      </c>
      <c r="D119" t="s">
        <v>86</v>
      </c>
      <c r="E119" s="1">
        <v>45707</v>
      </c>
      <c r="F119">
        <v>50</v>
      </c>
      <c r="G119">
        <v>2256.92</v>
      </c>
      <c r="H119">
        <v>339</v>
      </c>
      <c r="I119">
        <v>765095.88</v>
      </c>
      <c r="J119">
        <v>729151.71</v>
      </c>
      <c r="K119">
        <v>364.57983173076917</v>
      </c>
      <c r="L119">
        <v>382.55</v>
      </c>
      <c r="M119">
        <v>747.12983173076918</v>
      </c>
      <c r="N119">
        <v>2151.9654567307689</v>
      </c>
      <c r="O119">
        <v>729516.28983173077</v>
      </c>
      <c r="P119">
        <v>35197.040168269283</v>
      </c>
      <c r="Q119">
        <v>4.824709284612106E-2</v>
      </c>
      <c r="R119">
        <v>1</v>
      </c>
    </row>
    <row r="120" spans="1:18" x14ac:dyDescent="0.3">
      <c r="A120" t="s">
        <v>45</v>
      </c>
      <c r="B120" t="s">
        <v>19</v>
      </c>
      <c r="C120" t="s">
        <v>835</v>
      </c>
      <c r="D120" t="s">
        <v>165</v>
      </c>
      <c r="E120" s="1">
        <v>45824</v>
      </c>
      <c r="F120">
        <v>167</v>
      </c>
      <c r="G120">
        <v>618.51</v>
      </c>
      <c r="H120">
        <v>400</v>
      </c>
      <c r="I120">
        <v>247404</v>
      </c>
      <c r="J120">
        <v>0</v>
      </c>
      <c r="K120">
        <v>0</v>
      </c>
      <c r="L120">
        <v>123.7</v>
      </c>
      <c r="M120">
        <v>123.7</v>
      </c>
      <c r="N120">
        <v>0</v>
      </c>
      <c r="O120">
        <v>0</v>
      </c>
      <c r="P120">
        <v>247280.3</v>
      </c>
      <c r="Q120">
        <v>0</v>
      </c>
      <c r="R120">
        <v>1</v>
      </c>
    </row>
    <row r="121" spans="1:18" x14ac:dyDescent="0.3">
      <c r="A121" t="s">
        <v>45</v>
      </c>
      <c r="B121" t="s">
        <v>19</v>
      </c>
      <c r="C121" t="s">
        <v>895</v>
      </c>
      <c r="D121" t="s">
        <v>121</v>
      </c>
      <c r="E121" s="1">
        <v>45685</v>
      </c>
      <c r="F121">
        <v>28</v>
      </c>
      <c r="G121">
        <v>652.03</v>
      </c>
      <c r="H121">
        <v>977</v>
      </c>
      <c r="I121">
        <v>637033.30999999994</v>
      </c>
      <c r="J121">
        <v>612926.32000000007</v>
      </c>
      <c r="K121">
        <v>306.45694641051568</v>
      </c>
      <c r="L121">
        <v>318.52</v>
      </c>
      <c r="M121">
        <v>624.97694641051567</v>
      </c>
      <c r="N121">
        <v>627.66916780594738</v>
      </c>
      <c r="O121">
        <v>613232.77694641054</v>
      </c>
      <c r="P121">
        <v>23482.013053589359</v>
      </c>
      <c r="Q121">
        <v>3.8292168873487027E-2</v>
      </c>
      <c r="R121">
        <v>1</v>
      </c>
    </row>
    <row r="122" spans="1:18" x14ac:dyDescent="0.3">
      <c r="A122" t="s">
        <v>45</v>
      </c>
      <c r="B122" t="s">
        <v>20</v>
      </c>
      <c r="C122" t="s">
        <v>958</v>
      </c>
      <c r="D122" t="s">
        <v>121</v>
      </c>
      <c r="E122" s="1">
        <v>45810</v>
      </c>
      <c r="F122">
        <v>153</v>
      </c>
      <c r="G122">
        <v>230.11</v>
      </c>
      <c r="H122">
        <v>164</v>
      </c>
      <c r="I122">
        <v>37738.04</v>
      </c>
      <c r="J122">
        <v>0</v>
      </c>
      <c r="K122">
        <v>0</v>
      </c>
      <c r="L122">
        <v>18.87</v>
      </c>
      <c r="M122">
        <v>18.87</v>
      </c>
      <c r="N122">
        <v>0</v>
      </c>
      <c r="O122">
        <v>0</v>
      </c>
      <c r="P122">
        <v>37719.17</v>
      </c>
      <c r="Q122">
        <v>0</v>
      </c>
      <c r="R122">
        <v>1</v>
      </c>
    </row>
    <row r="123" spans="1:18" x14ac:dyDescent="0.3">
      <c r="A123" t="s">
        <v>45</v>
      </c>
      <c r="B123" t="s">
        <v>20</v>
      </c>
      <c r="C123" t="s">
        <v>888</v>
      </c>
      <c r="D123" t="s">
        <v>162</v>
      </c>
      <c r="E123" s="1">
        <v>45832</v>
      </c>
      <c r="F123">
        <v>175</v>
      </c>
      <c r="G123">
        <v>246.11</v>
      </c>
      <c r="H123">
        <v>244</v>
      </c>
      <c r="I123">
        <v>60050.84</v>
      </c>
      <c r="J123">
        <v>62520.12</v>
      </c>
      <c r="K123">
        <v>31.260133037694011</v>
      </c>
      <c r="L123">
        <v>30.03</v>
      </c>
      <c r="M123">
        <v>61.290133037694019</v>
      </c>
      <c r="N123">
        <v>256.35811529933483</v>
      </c>
      <c r="O123">
        <v>62551.380133037703</v>
      </c>
      <c r="P123">
        <v>-2530.5701330376928</v>
      </c>
      <c r="Q123">
        <v>-4.0455864085740999E-2</v>
      </c>
      <c r="R123">
        <v>0</v>
      </c>
    </row>
    <row r="124" spans="1:18" x14ac:dyDescent="0.3">
      <c r="A124" t="s">
        <v>45</v>
      </c>
      <c r="B124" t="s">
        <v>20</v>
      </c>
      <c r="C124" t="s">
        <v>836</v>
      </c>
      <c r="D124" t="s">
        <v>55</v>
      </c>
      <c r="E124" s="1">
        <v>45756</v>
      </c>
      <c r="F124">
        <v>99</v>
      </c>
      <c r="G124">
        <v>253.53</v>
      </c>
      <c r="H124">
        <v>41</v>
      </c>
      <c r="I124">
        <v>10394.73</v>
      </c>
      <c r="J124">
        <v>10505.43</v>
      </c>
      <c r="K124">
        <v>5.2527272727272729</v>
      </c>
      <c r="L124">
        <v>5.2</v>
      </c>
      <c r="M124">
        <v>10.45272727272727</v>
      </c>
      <c r="N124">
        <v>256.35811529933483</v>
      </c>
      <c r="O124">
        <v>10510.68272727273</v>
      </c>
      <c r="P124">
        <v>-121.152727272728</v>
      </c>
      <c r="Q124">
        <v>-1.152662775733544E-2</v>
      </c>
      <c r="R124">
        <v>0</v>
      </c>
    </row>
    <row r="125" spans="1:18" x14ac:dyDescent="0.3">
      <c r="A125" t="s">
        <v>45</v>
      </c>
      <c r="B125" t="s">
        <v>20</v>
      </c>
      <c r="C125" t="s">
        <v>922</v>
      </c>
      <c r="D125" t="s">
        <v>139</v>
      </c>
      <c r="E125" s="1">
        <v>45742</v>
      </c>
      <c r="F125">
        <v>85</v>
      </c>
      <c r="G125">
        <v>258.60000000000002</v>
      </c>
      <c r="H125">
        <v>301</v>
      </c>
      <c r="I125">
        <v>77838.600000000006</v>
      </c>
      <c r="J125">
        <v>77125.23000000001</v>
      </c>
      <c r="K125">
        <v>38.56270509977827</v>
      </c>
      <c r="L125">
        <v>38.92</v>
      </c>
      <c r="M125">
        <v>77.482705099778272</v>
      </c>
      <c r="N125">
        <v>256.35811529933483</v>
      </c>
      <c r="O125">
        <v>77163.792705099782</v>
      </c>
      <c r="P125">
        <v>635.88729490021706</v>
      </c>
      <c r="Q125">
        <v>8.240747021474374E-3</v>
      </c>
      <c r="R125">
        <v>1</v>
      </c>
    </row>
    <row r="126" spans="1:18" x14ac:dyDescent="0.3">
      <c r="A126" t="s">
        <v>45</v>
      </c>
      <c r="B126" t="s">
        <v>21</v>
      </c>
      <c r="C126" t="s">
        <v>680</v>
      </c>
      <c r="D126" t="s">
        <v>119</v>
      </c>
      <c r="E126" s="1">
        <v>45761</v>
      </c>
      <c r="F126">
        <v>104</v>
      </c>
      <c r="G126">
        <v>237.47</v>
      </c>
      <c r="H126">
        <v>511</v>
      </c>
      <c r="I126">
        <v>121347.17</v>
      </c>
      <c r="J126">
        <v>109877.13</v>
      </c>
      <c r="K126">
        <v>54.94</v>
      </c>
      <c r="L126">
        <v>60.67</v>
      </c>
      <c r="M126">
        <v>115.61</v>
      </c>
      <c r="N126">
        <v>215.13125244618399</v>
      </c>
      <c r="O126">
        <v>109932.07</v>
      </c>
      <c r="P126">
        <v>11354.429999999989</v>
      </c>
      <c r="Q126">
        <v>0.10328587463148831</v>
      </c>
      <c r="R126">
        <v>1</v>
      </c>
    </row>
    <row r="127" spans="1:18" x14ac:dyDescent="0.3">
      <c r="A127" t="s">
        <v>45</v>
      </c>
      <c r="B127" t="s">
        <v>21</v>
      </c>
      <c r="C127" t="s">
        <v>1062</v>
      </c>
      <c r="D127" t="s">
        <v>98</v>
      </c>
      <c r="E127" s="1">
        <v>45799</v>
      </c>
      <c r="F127">
        <v>142</v>
      </c>
      <c r="G127">
        <v>215.63</v>
      </c>
      <c r="H127">
        <v>713</v>
      </c>
      <c r="I127">
        <v>153744.19</v>
      </c>
      <c r="J127">
        <v>169087.95</v>
      </c>
      <c r="K127">
        <v>84.545690376569027</v>
      </c>
      <c r="L127">
        <v>76.87</v>
      </c>
      <c r="M127">
        <v>161.41569037656899</v>
      </c>
      <c r="N127">
        <v>237.2685774058578</v>
      </c>
      <c r="O127">
        <v>169172.49569037661</v>
      </c>
      <c r="P127">
        <v>-15505.17569037658</v>
      </c>
      <c r="Q127">
        <v>-9.1653052862413931E-2</v>
      </c>
      <c r="R127">
        <v>0</v>
      </c>
    </row>
    <row r="128" spans="1:18" x14ac:dyDescent="0.3">
      <c r="A128" t="s">
        <v>45</v>
      </c>
      <c r="B128" t="s">
        <v>22</v>
      </c>
      <c r="C128" t="s">
        <v>657</v>
      </c>
      <c r="D128" t="s">
        <v>119</v>
      </c>
      <c r="E128" s="1">
        <v>45806</v>
      </c>
      <c r="F128">
        <v>149</v>
      </c>
      <c r="G128">
        <v>453.22</v>
      </c>
      <c r="H128">
        <v>162</v>
      </c>
      <c r="I128">
        <v>73421.64</v>
      </c>
      <c r="J128">
        <v>0</v>
      </c>
      <c r="K128">
        <v>0</v>
      </c>
      <c r="L128">
        <v>36.71</v>
      </c>
      <c r="M128">
        <v>36.71</v>
      </c>
      <c r="N128">
        <v>0</v>
      </c>
      <c r="O128">
        <v>0</v>
      </c>
      <c r="P128">
        <v>73384.929999999993</v>
      </c>
      <c r="Q128">
        <v>0</v>
      </c>
      <c r="R128">
        <v>1</v>
      </c>
    </row>
    <row r="129" spans="1:18" x14ac:dyDescent="0.3">
      <c r="A129" t="s">
        <v>45</v>
      </c>
      <c r="B129" t="s">
        <v>22</v>
      </c>
      <c r="C129" t="s">
        <v>981</v>
      </c>
      <c r="D129" t="s">
        <v>162</v>
      </c>
      <c r="E129" s="1">
        <v>45695</v>
      </c>
      <c r="F129">
        <v>38</v>
      </c>
      <c r="G129">
        <v>480.54</v>
      </c>
      <c r="H129">
        <v>675</v>
      </c>
      <c r="I129">
        <v>324364.5</v>
      </c>
      <c r="J129">
        <v>0</v>
      </c>
      <c r="K129">
        <v>0</v>
      </c>
      <c r="L129">
        <v>162.18</v>
      </c>
      <c r="M129">
        <v>162.18</v>
      </c>
      <c r="N129">
        <v>0</v>
      </c>
      <c r="O129">
        <v>0</v>
      </c>
      <c r="P129">
        <v>324202.32</v>
      </c>
      <c r="Q129">
        <v>0</v>
      </c>
      <c r="R129">
        <v>1</v>
      </c>
    </row>
    <row r="130" spans="1:18" x14ac:dyDescent="0.3">
      <c r="A130" t="s">
        <v>45</v>
      </c>
      <c r="B130" t="s">
        <v>22</v>
      </c>
      <c r="C130" t="s">
        <v>886</v>
      </c>
      <c r="D130" t="s">
        <v>139</v>
      </c>
      <c r="E130" s="1">
        <v>45814</v>
      </c>
      <c r="F130">
        <v>157</v>
      </c>
      <c r="G130">
        <v>512.34</v>
      </c>
      <c r="H130">
        <v>196</v>
      </c>
      <c r="I130">
        <v>100418.64</v>
      </c>
      <c r="J130">
        <v>0</v>
      </c>
      <c r="K130">
        <v>0</v>
      </c>
      <c r="L130">
        <v>50.21</v>
      </c>
      <c r="M130">
        <v>50.21</v>
      </c>
      <c r="N130">
        <v>0</v>
      </c>
      <c r="O130">
        <v>0</v>
      </c>
      <c r="P130">
        <v>100368.43</v>
      </c>
      <c r="Q130">
        <v>0</v>
      </c>
      <c r="R130">
        <v>1</v>
      </c>
    </row>
    <row r="131" spans="1:18" x14ac:dyDescent="0.3">
      <c r="A131" t="s">
        <v>45</v>
      </c>
      <c r="B131" t="s">
        <v>22</v>
      </c>
      <c r="C131" t="s">
        <v>1061</v>
      </c>
      <c r="D131" t="s">
        <v>156</v>
      </c>
      <c r="E131" s="1">
        <v>45782</v>
      </c>
      <c r="F131">
        <v>125</v>
      </c>
      <c r="G131">
        <v>551.13</v>
      </c>
      <c r="H131">
        <v>55</v>
      </c>
      <c r="I131">
        <v>30312.15</v>
      </c>
      <c r="J131">
        <v>0</v>
      </c>
      <c r="K131">
        <v>0</v>
      </c>
      <c r="L131">
        <v>15.16</v>
      </c>
      <c r="M131">
        <v>15.16</v>
      </c>
      <c r="N131">
        <v>0</v>
      </c>
      <c r="O131">
        <v>0</v>
      </c>
      <c r="P131">
        <v>30296.99</v>
      </c>
      <c r="Q131">
        <v>0</v>
      </c>
      <c r="R131">
        <v>1</v>
      </c>
    </row>
    <row r="132" spans="1:18" x14ac:dyDescent="0.3">
      <c r="A132" t="s">
        <v>45</v>
      </c>
      <c r="B132" t="s">
        <v>22</v>
      </c>
      <c r="C132" t="s">
        <v>913</v>
      </c>
      <c r="D132" t="s">
        <v>133</v>
      </c>
      <c r="E132" s="1">
        <v>45720</v>
      </c>
      <c r="F132">
        <v>63</v>
      </c>
      <c r="G132">
        <v>571.29</v>
      </c>
      <c r="H132">
        <v>287</v>
      </c>
      <c r="I132">
        <v>163960.23000000001</v>
      </c>
      <c r="J132">
        <v>0</v>
      </c>
      <c r="K132">
        <v>0</v>
      </c>
      <c r="L132">
        <v>81.98</v>
      </c>
      <c r="M132">
        <v>81.98</v>
      </c>
      <c r="N132">
        <v>0</v>
      </c>
      <c r="O132">
        <v>0</v>
      </c>
      <c r="P132">
        <v>163878.25</v>
      </c>
      <c r="Q132">
        <v>0</v>
      </c>
      <c r="R132">
        <v>1</v>
      </c>
    </row>
    <row r="133" spans="1:18" x14ac:dyDescent="0.3">
      <c r="A133" t="s">
        <v>45</v>
      </c>
      <c r="B133" t="s">
        <v>22</v>
      </c>
      <c r="C133" t="s">
        <v>935</v>
      </c>
      <c r="D133" t="s">
        <v>100</v>
      </c>
      <c r="E133" s="1">
        <v>45688</v>
      </c>
      <c r="F133">
        <v>31</v>
      </c>
      <c r="G133">
        <v>578.16</v>
      </c>
      <c r="H133">
        <v>32</v>
      </c>
      <c r="I133">
        <v>18501.12</v>
      </c>
      <c r="J133">
        <v>0</v>
      </c>
      <c r="K133">
        <v>0</v>
      </c>
      <c r="L133">
        <v>9.25</v>
      </c>
      <c r="M133">
        <v>9.25</v>
      </c>
      <c r="N133">
        <v>0</v>
      </c>
      <c r="O133">
        <v>0</v>
      </c>
      <c r="P133">
        <v>18491.87</v>
      </c>
      <c r="Q133">
        <v>0</v>
      </c>
      <c r="R133">
        <v>1</v>
      </c>
    </row>
    <row r="134" spans="1:18" x14ac:dyDescent="0.3">
      <c r="A134" t="s">
        <v>45</v>
      </c>
      <c r="B134" t="s">
        <v>22</v>
      </c>
      <c r="C134" t="s">
        <v>929</v>
      </c>
      <c r="D134" t="s">
        <v>165</v>
      </c>
      <c r="E134" s="1">
        <v>45793</v>
      </c>
      <c r="F134">
        <v>136</v>
      </c>
      <c r="G134">
        <v>601.14</v>
      </c>
      <c r="H134">
        <v>936</v>
      </c>
      <c r="I134">
        <v>562667.04</v>
      </c>
      <c r="J134">
        <v>0</v>
      </c>
      <c r="K134">
        <v>0</v>
      </c>
      <c r="L134">
        <v>281.33</v>
      </c>
      <c r="M134">
        <v>281.33</v>
      </c>
      <c r="N134">
        <v>0</v>
      </c>
      <c r="O134">
        <v>0</v>
      </c>
      <c r="P134">
        <v>562385.71000000008</v>
      </c>
      <c r="Q134">
        <v>0</v>
      </c>
      <c r="R134">
        <v>1</v>
      </c>
    </row>
    <row r="135" spans="1:18" x14ac:dyDescent="0.3">
      <c r="A135" t="s">
        <v>45</v>
      </c>
      <c r="B135" t="s">
        <v>22</v>
      </c>
      <c r="C135" t="s">
        <v>614</v>
      </c>
      <c r="D135" t="s">
        <v>162</v>
      </c>
      <c r="E135" s="1">
        <v>45692</v>
      </c>
      <c r="F135">
        <v>35</v>
      </c>
      <c r="G135">
        <v>597.48</v>
      </c>
      <c r="H135">
        <v>887</v>
      </c>
      <c r="I135">
        <v>529964.76</v>
      </c>
      <c r="J135">
        <v>0</v>
      </c>
      <c r="K135">
        <v>0</v>
      </c>
      <c r="L135">
        <v>264.98</v>
      </c>
      <c r="M135">
        <v>264.98</v>
      </c>
      <c r="N135">
        <v>0</v>
      </c>
      <c r="O135">
        <v>0</v>
      </c>
      <c r="P135">
        <v>529699.78</v>
      </c>
      <c r="Q135">
        <v>0</v>
      </c>
      <c r="R135">
        <v>1</v>
      </c>
    </row>
    <row r="136" spans="1:18" x14ac:dyDescent="0.3">
      <c r="A136" t="s">
        <v>45</v>
      </c>
      <c r="B136" t="s">
        <v>23</v>
      </c>
      <c r="C136" t="s">
        <v>703</v>
      </c>
      <c r="D136" t="s">
        <v>70</v>
      </c>
      <c r="E136" s="1">
        <v>45749</v>
      </c>
      <c r="F136">
        <v>92</v>
      </c>
      <c r="G136">
        <v>1038.8</v>
      </c>
      <c r="H136">
        <v>803</v>
      </c>
      <c r="I136">
        <v>834156.39999999991</v>
      </c>
      <c r="J136">
        <v>355636.26</v>
      </c>
      <c r="K136">
        <v>177.82</v>
      </c>
      <c r="L136">
        <v>417.08</v>
      </c>
      <c r="M136">
        <v>594.9</v>
      </c>
      <c r="N136">
        <v>443.10595267745953</v>
      </c>
      <c r="O136">
        <v>355814.08</v>
      </c>
      <c r="P136">
        <v>477925.23999999987</v>
      </c>
      <c r="Q136">
        <v>1.3431881054285419</v>
      </c>
      <c r="R136">
        <v>1</v>
      </c>
    </row>
    <row r="137" spans="1:18" x14ac:dyDescent="0.3">
      <c r="A137" t="s">
        <v>45</v>
      </c>
      <c r="B137" t="s">
        <v>23</v>
      </c>
      <c r="C137" t="s">
        <v>1055</v>
      </c>
      <c r="D137" t="s">
        <v>55</v>
      </c>
      <c r="E137" s="1">
        <v>45786</v>
      </c>
      <c r="F137">
        <v>129</v>
      </c>
      <c r="G137">
        <v>1058.01</v>
      </c>
      <c r="H137">
        <v>696</v>
      </c>
      <c r="I137">
        <v>736374.96</v>
      </c>
      <c r="J137">
        <v>0</v>
      </c>
      <c r="K137">
        <v>0</v>
      </c>
      <c r="L137">
        <v>368.19</v>
      </c>
      <c r="M137">
        <v>368.19</v>
      </c>
      <c r="N137">
        <v>0</v>
      </c>
      <c r="O137">
        <v>0</v>
      </c>
      <c r="P137">
        <v>736006.77</v>
      </c>
      <c r="Q137">
        <v>0</v>
      </c>
      <c r="R137">
        <v>1</v>
      </c>
    </row>
    <row r="138" spans="1:18" x14ac:dyDescent="0.3">
      <c r="A138" t="s">
        <v>45</v>
      </c>
      <c r="B138" t="s">
        <v>23</v>
      </c>
      <c r="C138" t="s">
        <v>970</v>
      </c>
      <c r="D138" t="s">
        <v>77</v>
      </c>
      <c r="E138" s="1">
        <v>45827</v>
      </c>
      <c r="F138">
        <v>170</v>
      </c>
      <c r="G138">
        <v>1030.92</v>
      </c>
      <c r="H138">
        <v>871</v>
      </c>
      <c r="I138">
        <v>897931.32000000007</v>
      </c>
      <c r="J138">
        <v>0</v>
      </c>
      <c r="K138">
        <v>0</v>
      </c>
      <c r="L138">
        <v>448.97</v>
      </c>
      <c r="M138">
        <v>448.97</v>
      </c>
      <c r="N138">
        <v>0</v>
      </c>
      <c r="O138">
        <v>0</v>
      </c>
      <c r="P138">
        <v>897482.35000000009</v>
      </c>
      <c r="Q138">
        <v>0</v>
      </c>
      <c r="R138">
        <v>1</v>
      </c>
    </row>
    <row r="139" spans="1:18" x14ac:dyDescent="0.3">
      <c r="A139" t="s">
        <v>67</v>
      </c>
      <c r="B139" t="s">
        <v>16</v>
      </c>
      <c r="C139" t="s">
        <v>990</v>
      </c>
      <c r="D139" t="s">
        <v>84</v>
      </c>
      <c r="E139" s="1">
        <v>45730</v>
      </c>
      <c r="F139">
        <v>73</v>
      </c>
      <c r="G139">
        <v>798.76</v>
      </c>
      <c r="H139">
        <v>766</v>
      </c>
      <c r="I139">
        <v>611850.16</v>
      </c>
      <c r="J139">
        <v>0</v>
      </c>
      <c r="K139">
        <v>0</v>
      </c>
      <c r="L139">
        <v>305.93</v>
      </c>
      <c r="M139">
        <v>305.93</v>
      </c>
      <c r="N139">
        <v>0</v>
      </c>
      <c r="O139">
        <v>0</v>
      </c>
      <c r="P139">
        <v>611544.23</v>
      </c>
      <c r="Q139">
        <v>0</v>
      </c>
      <c r="R139">
        <v>1</v>
      </c>
    </row>
    <row r="140" spans="1:18" x14ac:dyDescent="0.3">
      <c r="A140" t="s">
        <v>67</v>
      </c>
      <c r="B140" t="s">
        <v>16</v>
      </c>
      <c r="C140" t="s">
        <v>656</v>
      </c>
      <c r="D140" t="s">
        <v>98</v>
      </c>
      <c r="E140" s="1">
        <v>45790</v>
      </c>
      <c r="F140">
        <v>133</v>
      </c>
      <c r="G140">
        <v>806.08</v>
      </c>
      <c r="H140">
        <v>512</v>
      </c>
      <c r="I140">
        <v>412712.96000000002</v>
      </c>
      <c r="J140">
        <v>0</v>
      </c>
      <c r="K140">
        <v>0</v>
      </c>
      <c r="L140">
        <v>206.36</v>
      </c>
      <c r="M140">
        <v>206.36</v>
      </c>
      <c r="N140">
        <v>0</v>
      </c>
      <c r="O140">
        <v>0</v>
      </c>
      <c r="P140">
        <v>412506.6</v>
      </c>
      <c r="Q140">
        <v>0</v>
      </c>
      <c r="R140">
        <v>1</v>
      </c>
    </row>
    <row r="141" spans="1:18" x14ac:dyDescent="0.3">
      <c r="A141" t="s">
        <v>67</v>
      </c>
      <c r="B141" t="s">
        <v>16</v>
      </c>
      <c r="C141" t="s">
        <v>782</v>
      </c>
      <c r="D141" t="s">
        <v>52</v>
      </c>
      <c r="E141" s="1">
        <v>45700</v>
      </c>
      <c r="F141">
        <v>43</v>
      </c>
      <c r="G141">
        <v>748.47</v>
      </c>
      <c r="H141">
        <v>741</v>
      </c>
      <c r="I141">
        <v>554616.27</v>
      </c>
      <c r="J141">
        <v>563688.9</v>
      </c>
      <c r="K141">
        <v>281.84671328671328</v>
      </c>
      <c r="L141">
        <v>277.31</v>
      </c>
      <c r="M141">
        <v>559.15671328671328</v>
      </c>
      <c r="N141">
        <v>761.09412511914536</v>
      </c>
      <c r="O141">
        <v>563970.74671328673</v>
      </c>
      <c r="P141">
        <v>-9631.7867132867177</v>
      </c>
      <c r="Q141">
        <v>-1.7078521837203299E-2</v>
      </c>
      <c r="R141">
        <v>0</v>
      </c>
    </row>
    <row r="142" spans="1:18" x14ac:dyDescent="0.3">
      <c r="A142" t="s">
        <v>67</v>
      </c>
      <c r="B142" t="s">
        <v>16</v>
      </c>
      <c r="C142" t="s">
        <v>964</v>
      </c>
      <c r="D142" t="s">
        <v>60</v>
      </c>
      <c r="E142" s="1">
        <v>45819</v>
      </c>
      <c r="F142">
        <v>162</v>
      </c>
      <c r="G142">
        <v>747</v>
      </c>
      <c r="H142">
        <v>66</v>
      </c>
      <c r="I142">
        <v>49302</v>
      </c>
      <c r="J142">
        <v>49933.62</v>
      </c>
      <c r="K142">
        <v>24.96692307692307</v>
      </c>
      <c r="L142">
        <v>24.65</v>
      </c>
      <c r="M142">
        <v>49.616923076923072</v>
      </c>
      <c r="N142">
        <v>756.94828671328673</v>
      </c>
      <c r="O142">
        <v>49958.586923076917</v>
      </c>
      <c r="P142">
        <v>-681.23692307692568</v>
      </c>
      <c r="Q142">
        <v>-1.363603266293042E-2</v>
      </c>
      <c r="R142">
        <v>0</v>
      </c>
    </row>
    <row r="143" spans="1:18" x14ac:dyDescent="0.3">
      <c r="A143" t="s">
        <v>67</v>
      </c>
      <c r="B143" t="s">
        <v>16</v>
      </c>
      <c r="C143" t="s">
        <v>982</v>
      </c>
      <c r="D143" t="s">
        <v>64</v>
      </c>
      <c r="E143" s="1">
        <v>45824</v>
      </c>
      <c r="F143">
        <v>167</v>
      </c>
      <c r="G143">
        <v>768.45</v>
      </c>
      <c r="H143">
        <v>113</v>
      </c>
      <c r="I143">
        <v>86834.85</v>
      </c>
      <c r="J143">
        <v>84595.71</v>
      </c>
      <c r="K143">
        <v>42.298863636363627</v>
      </c>
      <c r="L143">
        <v>43.42</v>
      </c>
      <c r="M143">
        <v>85.718863636363636</v>
      </c>
      <c r="N143">
        <v>749.00892799678195</v>
      </c>
      <c r="O143">
        <v>84638.008863636365</v>
      </c>
      <c r="P143">
        <v>2153.4211363636359</v>
      </c>
      <c r="Q143">
        <v>2.5442719710397459E-2</v>
      </c>
      <c r="R143">
        <v>1</v>
      </c>
    </row>
    <row r="144" spans="1:18" x14ac:dyDescent="0.3">
      <c r="A144" t="s">
        <v>67</v>
      </c>
      <c r="B144" t="s">
        <v>16</v>
      </c>
      <c r="C144" t="s">
        <v>650</v>
      </c>
      <c r="D144" t="s">
        <v>162</v>
      </c>
      <c r="E144" s="1">
        <v>45803</v>
      </c>
      <c r="F144">
        <v>146</v>
      </c>
      <c r="G144">
        <v>834.19</v>
      </c>
      <c r="H144">
        <v>803</v>
      </c>
      <c r="I144">
        <v>669854.57000000007</v>
      </c>
      <c r="J144">
        <v>86777.1</v>
      </c>
      <c r="K144">
        <v>43.387500000000003</v>
      </c>
      <c r="L144">
        <v>334.93</v>
      </c>
      <c r="M144">
        <v>378.3175</v>
      </c>
      <c r="N144">
        <v>108.1201587795766</v>
      </c>
      <c r="O144">
        <v>86820.487500000003</v>
      </c>
      <c r="P144">
        <v>582699.15250000008</v>
      </c>
      <c r="Q144">
        <v>6.711539744579297</v>
      </c>
      <c r="R144">
        <v>1</v>
      </c>
    </row>
    <row r="145" spans="1:18" x14ac:dyDescent="0.3">
      <c r="A145" t="s">
        <v>67</v>
      </c>
      <c r="B145" t="s">
        <v>17</v>
      </c>
      <c r="C145" t="s">
        <v>1057</v>
      </c>
      <c r="D145" t="s">
        <v>156</v>
      </c>
      <c r="E145" s="1">
        <v>45820</v>
      </c>
      <c r="F145">
        <v>163</v>
      </c>
      <c r="G145">
        <v>1231.9000000000001</v>
      </c>
      <c r="H145">
        <v>34</v>
      </c>
      <c r="I145">
        <v>41884.600000000013</v>
      </c>
      <c r="J145">
        <v>0</v>
      </c>
      <c r="K145">
        <v>0</v>
      </c>
      <c r="L145">
        <v>20.94</v>
      </c>
      <c r="M145">
        <v>20.94</v>
      </c>
      <c r="N145">
        <v>0</v>
      </c>
      <c r="O145">
        <v>0</v>
      </c>
      <c r="P145">
        <v>41863.660000000003</v>
      </c>
      <c r="Q145">
        <v>0</v>
      </c>
      <c r="R145">
        <v>1</v>
      </c>
    </row>
    <row r="146" spans="1:18" x14ac:dyDescent="0.3">
      <c r="A146" t="s">
        <v>67</v>
      </c>
      <c r="B146" t="s">
        <v>17</v>
      </c>
      <c r="C146" t="s">
        <v>916</v>
      </c>
      <c r="D146" t="s">
        <v>149</v>
      </c>
      <c r="E146" s="1">
        <v>45706</v>
      </c>
      <c r="F146">
        <v>49</v>
      </c>
      <c r="G146">
        <v>1230.1199999999999</v>
      </c>
      <c r="H146">
        <v>206</v>
      </c>
      <c r="I146">
        <v>253404.72</v>
      </c>
      <c r="J146">
        <v>267184.12</v>
      </c>
      <c r="K146">
        <v>133.591861575179</v>
      </c>
      <c r="L146">
        <v>126.7</v>
      </c>
      <c r="M146">
        <v>260.29186157517898</v>
      </c>
      <c r="N146">
        <v>1297.6587954445399</v>
      </c>
      <c r="O146">
        <v>267317.7118615752</v>
      </c>
      <c r="P146">
        <v>-14039.6918615752</v>
      </c>
      <c r="Q146">
        <v>-5.25206196170247E-2</v>
      </c>
      <c r="R146">
        <v>0</v>
      </c>
    </row>
    <row r="147" spans="1:18" x14ac:dyDescent="0.3">
      <c r="A147" t="s">
        <v>67</v>
      </c>
      <c r="B147" t="s">
        <v>17</v>
      </c>
      <c r="C147" t="s">
        <v>615</v>
      </c>
      <c r="D147" t="s">
        <v>50</v>
      </c>
      <c r="E147" s="1">
        <v>45728</v>
      </c>
      <c r="F147">
        <v>71</v>
      </c>
      <c r="G147">
        <v>1284.21</v>
      </c>
      <c r="H147">
        <v>575</v>
      </c>
      <c r="I147">
        <v>738420.75</v>
      </c>
      <c r="J147">
        <v>753750.24999999988</v>
      </c>
      <c r="K147">
        <v>376.87201670644401</v>
      </c>
      <c r="L147">
        <v>369.21</v>
      </c>
      <c r="M147">
        <v>746.08201670644394</v>
      </c>
      <c r="N147">
        <v>1311.5254295942721</v>
      </c>
      <c r="O147">
        <v>754127.12201670627</v>
      </c>
      <c r="P147">
        <v>-16075.58201670633</v>
      </c>
      <c r="Q147">
        <v>-2.1316806606446661E-2</v>
      </c>
      <c r="R147">
        <v>0</v>
      </c>
    </row>
    <row r="148" spans="1:18" x14ac:dyDescent="0.3">
      <c r="A148" t="s">
        <v>67</v>
      </c>
      <c r="B148" t="s">
        <v>18</v>
      </c>
      <c r="C148" t="s">
        <v>768</v>
      </c>
      <c r="D148" t="s">
        <v>103</v>
      </c>
      <c r="E148" s="1">
        <v>45708</v>
      </c>
      <c r="F148">
        <v>51</v>
      </c>
      <c r="G148">
        <v>2148.14</v>
      </c>
      <c r="H148">
        <v>488</v>
      </c>
      <c r="I148">
        <v>1048292.32</v>
      </c>
      <c r="J148">
        <v>985052.4</v>
      </c>
      <c r="K148">
        <v>492.52554054054048</v>
      </c>
      <c r="L148">
        <v>524.15</v>
      </c>
      <c r="M148">
        <v>1016.675540540541</v>
      </c>
      <c r="N148">
        <v>2019.559273648649</v>
      </c>
      <c r="O148">
        <v>985544.9255405406</v>
      </c>
      <c r="P148">
        <v>62223.244459459384</v>
      </c>
      <c r="Q148">
        <v>6.3135878281075697E-2</v>
      </c>
      <c r="R148">
        <v>1</v>
      </c>
    </row>
    <row r="149" spans="1:18" x14ac:dyDescent="0.3">
      <c r="A149" t="s">
        <v>67</v>
      </c>
      <c r="B149" t="s">
        <v>18</v>
      </c>
      <c r="C149" t="s">
        <v>852</v>
      </c>
      <c r="D149" t="s">
        <v>98</v>
      </c>
      <c r="E149" s="1">
        <v>45727</v>
      </c>
      <c r="F149">
        <v>70</v>
      </c>
      <c r="G149">
        <v>2132.7600000000002</v>
      </c>
      <c r="H149">
        <v>974</v>
      </c>
      <c r="I149">
        <v>2077308.24</v>
      </c>
      <c r="J149">
        <v>1178030.42</v>
      </c>
      <c r="K149">
        <v>589.01445945945943</v>
      </c>
      <c r="L149">
        <v>1038.6500000000001</v>
      </c>
      <c r="M149">
        <v>1627.66445945946</v>
      </c>
      <c r="N149">
        <v>1210.081554886508</v>
      </c>
      <c r="O149">
        <v>1178619.434459459</v>
      </c>
      <c r="P149">
        <v>897650.15554054081</v>
      </c>
      <c r="Q149">
        <v>0.76161153405061821</v>
      </c>
      <c r="R149">
        <v>1</v>
      </c>
    </row>
    <row r="150" spans="1:18" x14ac:dyDescent="0.3">
      <c r="A150" t="s">
        <v>67</v>
      </c>
      <c r="B150" t="s">
        <v>18</v>
      </c>
      <c r="C150" t="s">
        <v>1088</v>
      </c>
      <c r="D150" t="s">
        <v>121</v>
      </c>
      <c r="E150" s="1">
        <v>45728</v>
      </c>
      <c r="F150">
        <v>71</v>
      </c>
      <c r="G150">
        <v>2139.5</v>
      </c>
      <c r="H150">
        <v>206</v>
      </c>
      <c r="I150">
        <v>440737</v>
      </c>
      <c r="J150">
        <v>0</v>
      </c>
      <c r="K150">
        <v>0</v>
      </c>
      <c r="L150">
        <v>220.37</v>
      </c>
      <c r="M150">
        <v>220.37</v>
      </c>
      <c r="N150">
        <v>0</v>
      </c>
      <c r="O150">
        <v>0</v>
      </c>
      <c r="P150">
        <v>440516.63</v>
      </c>
      <c r="Q150">
        <v>0</v>
      </c>
      <c r="R150">
        <v>1</v>
      </c>
    </row>
    <row r="151" spans="1:18" x14ac:dyDescent="0.3">
      <c r="A151" t="s">
        <v>67</v>
      </c>
      <c r="B151" t="s">
        <v>18</v>
      </c>
      <c r="C151" t="s">
        <v>594</v>
      </c>
      <c r="D151" t="s">
        <v>58</v>
      </c>
      <c r="E151" s="1">
        <v>45714</v>
      </c>
      <c r="F151">
        <v>57</v>
      </c>
      <c r="G151">
        <v>2156.16</v>
      </c>
      <c r="H151">
        <v>787</v>
      </c>
      <c r="I151">
        <v>1696897.92</v>
      </c>
      <c r="J151">
        <v>0</v>
      </c>
      <c r="K151">
        <v>0</v>
      </c>
      <c r="L151">
        <v>848.45</v>
      </c>
      <c r="M151">
        <v>848.45</v>
      </c>
      <c r="N151">
        <v>0</v>
      </c>
      <c r="O151">
        <v>0</v>
      </c>
      <c r="P151">
        <v>1696049.47</v>
      </c>
      <c r="Q151">
        <v>0</v>
      </c>
      <c r="R151">
        <v>1</v>
      </c>
    </row>
    <row r="152" spans="1:18" x14ac:dyDescent="0.3">
      <c r="A152" t="s">
        <v>67</v>
      </c>
      <c r="B152" t="s">
        <v>19</v>
      </c>
      <c r="C152" t="s">
        <v>952</v>
      </c>
      <c r="D152" t="s">
        <v>165</v>
      </c>
      <c r="E152" s="1">
        <v>45779</v>
      </c>
      <c r="F152">
        <v>122</v>
      </c>
      <c r="G152">
        <v>605.70000000000005</v>
      </c>
      <c r="H152">
        <v>685</v>
      </c>
      <c r="I152">
        <v>414904.50000000012</v>
      </c>
      <c r="J152">
        <v>0</v>
      </c>
      <c r="K152">
        <v>0</v>
      </c>
      <c r="L152">
        <v>207.45</v>
      </c>
      <c r="M152">
        <v>207.45</v>
      </c>
      <c r="N152">
        <v>0</v>
      </c>
      <c r="O152">
        <v>0</v>
      </c>
      <c r="P152">
        <v>414697.05</v>
      </c>
      <c r="Q152">
        <v>0</v>
      </c>
      <c r="R152">
        <v>1</v>
      </c>
    </row>
    <row r="153" spans="1:18" x14ac:dyDescent="0.3">
      <c r="A153" t="s">
        <v>67</v>
      </c>
      <c r="B153" t="s">
        <v>20</v>
      </c>
      <c r="C153" t="s">
        <v>718</v>
      </c>
      <c r="D153" t="s">
        <v>165</v>
      </c>
      <c r="E153" s="1">
        <v>45756</v>
      </c>
      <c r="F153">
        <v>99</v>
      </c>
      <c r="G153">
        <v>227.33</v>
      </c>
      <c r="H153">
        <v>55</v>
      </c>
      <c r="I153">
        <v>12503.15</v>
      </c>
      <c r="J153">
        <v>0</v>
      </c>
      <c r="K153">
        <v>0</v>
      </c>
      <c r="L153">
        <v>6.25</v>
      </c>
      <c r="M153">
        <v>6.25</v>
      </c>
      <c r="N153">
        <v>0</v>
      </c>
      <c r="O153">
        <v>0</v>
      </c>
      <c r="P153">
        <v>12496.9</v>
      </c>
      <c r="Q153">
        <v>0</v>
      </c>
      <c r="R153">
        <v>1</v>
      </c>
    </row>
    <row r="154" spans="1:18" x14ac:dyDescent="0.3">
      <c r="A154" t="s">
        <v>67</v>
      </c>
      <c r="B154" t="s">
        <v>20</v>
      </c>
      <c r="C154" t="s">
        <v>1054</v>
      </c>
      <c r="D154" t="s">
        <v>70</v>
      </c>
      <c r="E154" s="1">
        <v>45806</v>
      </c>
      <c r="F154">
        <v>149</v>
      </c>
      <c r="G154">
        <v>236.99</v>
      </c>
      <c r="H154">
        <v>150</v>
      </c>
      <c r="I154">
        <v>35548.5</v>
      </c>
      <c r="J154">
        <v>34905</v>
      </c>
      <c r="K154">
        <v>17.45337423312883</v>
      </c>
      <c r="L154">
        <v>17.77</v>
      </c>
      <c r="M154">
        <v>35.223374233128837</v>
      </c>
      <c r="N154">
        <v>232.81635582822079</v>
      </c>
      <c r="O154">
        <v>34922.453374233133</v>
      </c>
      <c r="P154">
        <v>608.27662576687112</v>
      </c>
      <c r="Q154">
        <v>1.7417923627773429E-2</v>
      </c>
      <c r="R154">
        <v>1</v>
      </c>
    </row>
    <row r="155" spans="1:18" x14ac:dyDescent="0.3">
      <c r="A155" t="s">
        <v>67</v>
      </c>
      <c r="B155" t="s">
        <v>20</v>
      </c>
      <c r="C155" t="s">
        <v>626</v>
      </c>
      <c r="D155" t="s">
        <v>108</v>
      </c>
      <c r="E155" s="1">
        <v>45747</v>
      </c>
      <c r="F155">
        <v>90</v>
      </c>
      <c r="G155">
        <v>233.74</v>
      </c>
      <c r="H155">
        <v>212</v>
      </c>
      <c r="I155">
        <v>49552.88</v>
      </c>
      <c r="J155">
        <v>49332.399999999987</v>
      </c>
      <c r="K155">
        <v>24.66743558282209</v>
      </c>
      <c r="L155">
        <v>24.78</v>
      </c>
      <c r="M155">
        <v>49.447435582822102</v>
      </c>
      <c r="N155">
        <v>232.81635582822079</v>
      </c>
      <c r="O155">
        <v>49357.067435582823</v>
      </c>
      <c r="P155">
        <v>171.03256441718841</v>
      </c>
      <c r="Q155">
        <v>3.4652092051540009E-3</v>
      </c>
      <c r="R155">
        <v>1</v>
      </c>
    </row>
    <row r="156" spans="1:18" x14ac:dyDescent="0.3">
      <c r="A156" t="s">
        <v>67</v>
      </c>
      <c r="B156" t="s">
        <v>20</v>
      </c>
      <c r="C156" t="s">
        <v>769</v>
      </c>
      <c r="D156" t="s">
        <v>66</v>
      </c>
      <c r="E156" s="1">
        <v>45762</v>
      </c>
      <c r="F156">
        <v>105</v>
      </c>
      <c r="G156">
        <v>257.04000000000002</v>
      </c>
      <c r="H156">
        <v>618</v>
      </c>
      <c r="I156">
        <v>158850.72</v>
      </c>
      <c r="J156">
        <v>146031.15</v>
      </c>
      <c r="K156">
        <v>73.01919018404908</v>
      </c>
      <c r="L156">
        <v>79.430000000000007</v>
      </c>
      <c r="M156">
        <v>152.44919018404909</v>
      </c>
      <c r="N156">
        <v>236.41451325272499</v>
      </c>
      <c r="O156">
        <v>146104.16919018401</v>
      </c>
      <c r="P156">
        <v>12667.12080981596</v>
      </c>
      <c r="Q156">
        <v>8.6699242602222712E-2</v>
      </c>
      <c r="R156">
        <v>1</v>
      </c>
    </row>
    <row r="157" spans="1:18" x14ac:dyDescent="0.3">
      <c r="A157" t="s">
        <v>67</v>
      </c>
      <c r="B157" t="s">
        <v>21</v>
      </c>
      <c r="C157" t="s">
        <v>976</v>
      </c>
      <c r="D157" t="s">
        <v>165</v>
      </c>
      <c r="E157" s="1">
        <v>45806</v>
      </c>
      <c r="F157">
        <v>149</v>
      </c>
      <c r="G157">
        <v>243.86</v>
      </c>
      <c r="H157">
        <v>372</v>
      </c>
      <c r="I157">
        <v>90715.92</v>
      </c>
      <c r="J157">
        <v>88543.44</v>
      </c>
      <c r="K157">
        <v>44.270463576158939</v>
      </c>
      <c r="L157">
        <v>45.36</v>
      </c>
      <c r="M157">
        <v>89.630463576158945</v>
      </c>
      <c r="N157">
        <v>238.1390066225166</v>
      </c>
      <c r="O157">
        <v>88587.710463576164</v>
      </c>
      <c r="P157">
        <v>2082.849536423837</v>
      </c>
      <c r="Q157">
        <v>2.3511721044875901E-2</v>
      </c>
      <c r="R157">
        <v>1</v>
      </c>
    </row>
    <row r="158" spans="1:18" x14ac:dyDescent="0.3">
      <c r="A158" t="s">
        <v>67</v>
      </c>
      <c r="B158" t="s">
        <v>22</v>
      </c>
      <c r="C158" t="s">
        <v>714</v>
      </c>
      <c r="D158" t="s">
        <v>70</v>
      </c>
      <c r="E158" s="1">
        <v>45748</v>
      </c>
      <c r="F158">
        <v>91</v>
      </c>
      <c r="G158">
        <v>486.92</v>
      </c>
      <c r="H158">
        <v>442</v>
      </c>
      <c r="I158">
        <v>215218.64</v>
      </c>
      <c r="J158">
        <v>0</v>
      </c>
      <c r="K158">
        <v>0</v>
      </c>
      <c r="L158">
        <v>107.61</v>
      </c>
      <c r="M158">
        <v>107.61</v>
      </c>
      <c r="N158">
        <v>0</v>
      </c>
      <c r="O158">
        <v>0</v>
      </c>
      <c r="P158">
        <v>215111.03</v>
      </c>
      <c r="Q158">
        <v>0</v>
      </c>
      <c r="R158">
        <v>1</v>
      </c>
    </row>
    <row r="159" spans="1:18" x14ac:dyDescent="0.3">
      <c r="A159" t="s">
        <v>67</v>
      </c>
      <c r="B159" t="s">
        <v>22</v>
      </c>
      <c r="C159" t="s">
        <v>961</v>
      </c>
      <c r="D159" t="s">
        <v>133</v>
      </c>
      <c r="E159" s="1">
        <v>45765</v>
      </c>
      <c r="F159">
        <v>108</v>
      </c>
      <c r="G159">
        <v>544.72</v>
      </c>
      <c r="H159">
        <v>573</v>
      </c>
      <c r="I159">
        <v>312124.56</v>
      </c>
      <c r="J159">
        <v>0</v>
      </c>
      <c r="K159">
        <v>0</v>
      </c>
      <c r="L159">
        <v>156.06</v>
      </c>
      <c r="M159">
        <v>156.06</v>
      </c>
      <c r="N159">
        <v>0</v>
      </c>
      <c r="O159">
        <v>0</v>
      </c>
      <c r="P159">
        <v>311968.5</v>
      </c>
      <c r="Q159">
        <v>0</v>
      </c>
      <c r="R159">
        <v>1</v>
      </c>
    </row>
    <row r="160" spans="1:18" x14ac:dyDescent="0.3">
      <c r="A160" t="s">
        <v>67</v>
      </c>
      <c r="B160" t="s">
        <v>22</v>
      </c>
      <c r="C160" t="s">
        <v>737</v>
      </c>
      <c r="D160" t="s">
        <v>108</v>
      </c>
      <c r="E160" s="1">
        <v>45744</v>
      </c>
      <c r="F160">
        <v>87</v>
      </c>
      <c r="G160">
        <v>588.69000000000005</v>
      </c>
      <c r="H160">
        <v>765</v>
      </c>
      <c r="I160">
        <v>450347.85</v>
      </c>
      <c r="J160">
        <v>0</v>
      </c>
      <c r="K160">
        <v>0</v>
      </c>
      <c r="L160">
        <v>225.17</v>
      </c>
      <c r="M160">
        <v>225.17</v>
      </c>
      <c r="N160">
        <v>0</v>
      </c>
      <c r="O160">
        <v>0</v>
      </c>
      <c r="P160">
        <v>450122.68000000011</v>
      </c>
      <c r="Q160">
        <v>0</v>
      </c>
      <c r="R160">
        <v>1</v>
      </c>
    </row>
    <row r="161" spans="1:18" x14ac:dyDescent="0.3">
      <c r="A161" t="s">
        <v>67</v>
      </c>
      <c r="B161" t="s">
        <v>22</v>
      </c>
      <c r="C161" t="s">
        <v>967</v>
      </c>
      <c r="D161" t="s">
        <v>162</v>
      </c>
      <c r="E161" s="1">
        <v>45663</v>
      </c>
      <c r="F161">
        <v>6</v>
      </c>
      <c r="G161">
        <v>591.79999999999995</v>
      </c>
      <c r="H161">
        <v>801</v>
      </c>
      <c r="I161">
        <v>474031.8</v>
      </c>
      <c r="J161">
        <v>0</v>
      </c>
      <c r="K161">
        <v>0</v>
      </c>
      <c r="L161">
        <v>237.02</v>
      </c>
      <c r="M161">
        <v>237.02</v>
      </c>
      <c r="N161">
        <v>0</v>
      </c>
      <c r="O161">
        <v>0</v>
      </c>
      <c r="P161">
        <v>473794.78</v>
      </c>
      <c r="Q161">
        <v>0</v>
      </c>
      <c r="R161">
        <v>1</v>
      </c>
    </row>
    <row r="162" spans="1:18" x14ac:dyDescent="0.3">
      <c r="A162" t="s">
        <v>67</v>
      </c>
      <c r="B162" t="s">
        <v>23</v>
      </c>
      <c r="C162" t="s">
        <v>1064</v>
      </c>
      <c r="D162" t="s">
        <v>58</v>
      </c>
      <c r="E162" s="1">
        <v>45681</v>
      </c>
      <c r="F162">
        <v>24</v>
      </c>
      <c r="G162">
        <v>974.03</v>
      </c>
      <c r="H162">
        <v>823</v>
      </c>
      <c r="I162">
        <v>801626.69</v>
      </c>
      <c r="J162">
        <v>0</v>
      </c>
      <c r="K162">
        <v>0</v>
      </c>
      <c r="L162">
        <v>400.81</v>
      </c>
      <c r="M162">
        <v>400.81</v>
      </c>
      <c r="N162">
        <v>0</v>
      </c>
      <c r="O162">
        <v>0</v>
      </c>
      <c r="P162">
        <v>801225.87999999989</v>
      </c>
      <c r="Q162">
        <v>0</v>
      </c>
      <c r="R162">
        <v>1</v>
      </c>
    </row>
    <row r="163" spans="1:18" x14ac:dyDescent="0.3">
      <c r="A163" t="s">
        <v>67</v>
      </c>
      <c r="B163" t="s">
        <v>23</v>
      </c>
      <c r="C163" t="s">
        <v>1058</v>
      </c>
      <c r="D163" t="s">
        <v>100</v>
      </c>
      <c r="E163" s="1">
        <v>45763</v>
      </c>
      <c r="F163">
        <v>106</v>
      </c>
      <c r="G163">
        <v>1061.79</v>
      </c>
      <c r="H163">
        <v>167</v>
      </c>
      <c r="I163">
        <v>177318.93</v>
      </c>
      <c r="J163">
        <v>0</v>
      </c>
      <c r="K163">
        <v>0</v>
      </c>
      <c r="L163">
        <v>88.66</v>
      </c>
      <c r="M163">
        <v>88.66</v>
      </c>
      <c r="N163">
        <v>0</v>
      </c>
      <c r="O163">
        <v>0</v>
      </c>
      <c r="P163">
        <v>177230.27</v>
      </c>
      <c r="Q163">
        <v>0</v>
      </c>
      <c r="R163">
        <v>1</v>
      </c>
    </row>
    <row r="164" spans="1:18" x14ac:dyDescent="0.3">
      <c r="A164" t="s">
        <v>67</v>
      </c>
      <c r="B164" t="s">
        <v>23</v>
      </c>
      <c r="C164" t="s">
        <v>638</v>
      </c>
      <c r="D164" t="s">
        <v>121</v>
      </c>
      <c r="E164" s="1">
        <v>45783</v>
      </c>
      <c r="F164">
        <v>126</v>
      </c>
      <c r="G164">
        <v>1251.5899999999999</v>
      </c>
      <c r="H164">
        <v>24</v>
      </c>
      <c r="I164">
        <v>30038.16</v>
      </c>
      <c r="J164">
        <v>29726.400000000001</v>
      </c>
      <c r="K164">
        <v>14.86306930693069</v>
      </c>
      <c r="L164">
        <v>15.02</v>
      </c>
      <c r="M164">
        <v>29.88306930693069</v>
      </c>
      <c r="N164">
        <v>1239.219294554455</v>
      </c>
      <c r="O164">
        <v>29741.26306930693</v>
      </c>
      <c r="P164">
        <v>281.87693069306772</v>
      </c>
      <c r="Q164">
        <v>9.477638190288077E-3</v>
      </c>
      <c r="R164">
        <v>1</v>
      </c>
    </row>
    <row r="165" spans="1:18" x14ac:dyDescent="0.3">
      <c r="A165" t="s">
        <v>56</v>
      </c>
      <c r="B165" t="s">
        <v>16</v>
      </c>
      <c r="C165" t="s">
        <v>1009</v>
      </c>
      <c r="D165" t="s">
        <v>72</v>
      </c>
      <c r="E165" s="1">
        <v>45833</v>
      </c>
      <c r="F165">
        <v>176</v>
      </c>
      <c r="G165">
        <v>764.27</v>
      </c>
      <c r="H165">
        <v>186</v>
      </c>
      <c r="I165">
        <v>142154.22</v>
      </c>
      <c r="J165">
        <v>143247.9</v>
      </c>
      <c r="K165">
        <v>71.622156862745086</v>
      </c>
      <c r="L165">
        <v>71.08</v>
      </c>
      <c r="M165">
        <v>142.70215686274511</v>
      </c>
      <c r="N165">
        <v>770.53506535947713</v>
      </c>
      <c r="O165">
        <v>143319.52215686269</v>
      </c>
      <c r="P165">
        <v>-1236.3821568627379</v>
      </c>
      <c r="Q165">
        <v>-8.6267532730783317E-3</v>
      </c>
      <c r="R165">
        <v>0</v>
      </c>
    </row>
    <row r="166" spans="1:18" x14ac:dyDescent="0.3">
      <c r="A166" t="s">
        <v>56</v>
      </c>
      <c r="B166" t="s">
        <v>16</v>
      </c>
      <c r="C166" t="s">
        <v>1026</v>
      </c>
      <c r="D166" t="s">
        <v>47</v>
      </c>
      <c r="E166" s="1">
        <v>45658</v>
      </c>
      <c r="F166">
        <v>1</v>
      </c>
      <c r="G166">
        <v>818.2</v>
      </c>
      <c r="H166">
        <v>736</v>
      </c>
      <c r="I166">
        <v>602195.20000000007</v>
      </c>
      <c r="J166">
        <v>583414.45000000007</v>
      </c>
      <c r="K166">
        <v>291.70830366357069</v>
      </c>
      <c r="L166">
        <v>301.10000000000002</v>
      </c>
      <c r="M166">
        <v>592.80830366357077</v>
      </c>
      <c r="N166">
        <v>793.07901943432557</v>
      </c>
      <c r="O166">
        <v>583706.1583036636</v>
      </c>
      <c r="P166">
        <v>18187.941696336431</v>
      </c>
      <c r="Q166">
        <v>3.115941375227782E-2</v>
      </c>
      <c r="R166">
        <v>1</v>
      </c>
    </row>
    <row r="167" spans="1:18" x14ac:dyDescent="0.3">
      <c r="A167" t="s">
        <v>56</v>
      </c>
      <c r="B167" t="s">
        <v>16</v>
      </c>
      <c r="C167" t="s">
        <v>903</v>
      </c>
      <c r="D167" t="s">
        <v>58</v>
      </c>
      <c r="E167" s="1">
        <v>45800</v>
      </c>
      <c r="F167">
        <v>143</v>
      </c>
      <c r="G167">
        <v>763.61</v>
      </c>
      <c r="H167">
        <v>121</v>
      </c>
      <c r="I167">
        <v>92396.81</v>
      </c>
      <c r="J167">
        <v>98082.6</v>
      </c>
      <c r="K167">
        <v>49.040822368421047</v>
      </c>
      <c r="L167">
        <v>46.2</v>
      </c>
      <c r="M167">
        <v>95.24082236842105</v>
      </c>
      <c r="N167">
        <v>811.00529605263159</v>
      </c>
      <c r="O167">
        <v>98131.640822368427</v>
      </c>
      <c r="P167">
        <v>-5781.0308223684297</v>
      </c>
      <c r="Q167">
        <v>-5.8910976866603897E-2</v>
      </c>
      <c r="R167">
        <v>0</v>
      </c>
    </row>
    <row r="168" spans="1:18" x14ac:dyDescent="0.3">
      <c r="A168" t="s">
        <v>56</v>
      </c>
      <c r="B168" t="s">
        <v>16</v>
      </c>
      <c r="C168" t="s">
        <v>701</v>
      </c>
      <c r="D168" t="s">
        <v>64</v>
      </c>
      <c r="E168" s="1">
        <v>45834</v>
      </c>
      <c r="F168">
        <v>177</v>
      </c>
      <c r="G168">
        <v>775.93</v>
      </c>
      <c r="H168">
        <v>90</v>
      </c>
      <c r="I168">
        <v>69833.7</v>
      </c>
      <c r="J168">
        <v>72954</v>
      </c>
      <c r="K168">
        <v>36.476644736842097</v>
      </c>
      <c r="L168">
        <v>34.92</v>
      </c>
      <c r="M168">
        <v>71.396644736842106</v>
      </c>
      <c r="N168">
        <v>811.00529605263159</v>
      </c>
      <c r="O168">
        <v>72990.476644736846</v>
      </c>
      <c r="P168">
        <v>-3191.696644736845</v>
      </c>
      <c r="Q168">
        <v>-4.3727576410709602E-2</v>
      </c>
      <c r="R168">
        <v>0</v>
      </c>
    </row>
    <row r="169" spans="1:18" x14ac:dyDescent="0.3">
      <c r="A169" t="s">
        <v>56</v>
      </c>
      <c r="B169" t="s">
        <v>17</v>
      </c>
      <c r="C169" t="s">
        <v>954</v>
      </c>
      <c r="D169" t="s">
        <v>44</v>
      </c>
      <c r="E169" s="1">
        <v>45827</v>
      </c>
      <c r="F169">
        <v>170</v>
      </c>
      <c r="G169">
        <v>1233.1099999999999</v>
      </c>
      <c r="H169">
        <v>362</v>
      </c>
      <c r="I169">
        <v>446385.81999999989</v>
      </c>
      <c r="J169">
        <v>0</v>
      </c>
      <c r="K169">
        <v>0</v>
      </c>
      <c r="L169">
        <v>223.19</v>
      </c>
      <c r="M169">
        <v>223.19</v>
      </c>
      <c r="N169">
        <v>0</v>
      </c>
      <c r="O169">
        <v>0</v>
      </c>
      <c r="P169">
        <v>446162.62999999989</v>
      </c>
      <c r="Q169">
        <v>0</v>
      </c>
      <c r="R169">
        <v>1</v>
      </c>
    </row>
    <row r="170" spans="1:18" x14ac:dyDescent="0.3">
      <c r="A170" t="s">
        <v>56</v>
      </c>
      <c r="B170" t="s">
        <v>17</v>
      </c>
      <c r="C170" t="s">
        <v>844</v>
      </c>
      <c r="D170" t="s">
        <v>55</v>
      </c>
      <c r="E170" s="1">
        <v>45685</v>
      </c>
      <c r="F170">
        <v>28</v>
      </c>
      <c r="G170">
        <v>1279.8499999999999</v>
      </c>
      <c r="H170">
        <v>181</v>
      </c>
      <c r="I170">
        <v>231652.85</v>
      </c>
      <c r="J170">
        <v>60152.5</v>
      </c>
      <c r="K170">
        <v>30.08</v>
      </c>
      <c r="L170">
        <v>115.83</v>
      </c>
      <c r="M170">
        <v>145.91</v>
      </c>
      <c r="N170">
        <v>332.50044198895029</v>
      </c>
      <c r="O170">
        <v>60182.58</v>
      </c>
      <c r="P170">
        <v>171354.44</v>
      </c>
      <c r="Q170">
        <v>2.8472431723598421</v>
      </c>
      <c r="R170">
        <v>1</v>
      </c>
    </row>
    <row r="171" spans="1:18" x14ac:dyDescent="0.3">
      <c r="A171" t="s">
        <v>56</v>
      </c>
      <c r="B171" t="s">
        <v>17</v>
      </c>
      <c r="C171" t="s">
        <v>1043</v>
      </c>
      <c r="D171" t="s">
        <v>98</v>
      </c>
      <c r="E171" s="1">
        <v>45824</v>
      </c>
      <c r="F171">
        <v>167</v>
      </c>
      <c r="G171">
        <v>1300.2</v>
      </c>
      <c r="H171">
        <v>418</v>
      </c>
      <c r="I171">
        <v>543483.6</v>
      </c>
      <c r="J171">
        <v>471403.26</v>
      </c>
      <c r="K171">
        <v>235.7</v>
      </c>
      <c r="L171">
        <v>271.74</v>
      </c>
      <c r="M171">
        <v>507.44</v>
      </c>
      <c r="N171">
        <v>1128.322870813397</v>
      </c>
      <c r="O171">
        <v>471638.96</v>
      </c>
      <c r="P171">
        <v>71572.899999999965</v>
      </c>
      <c r="Q171">
        <v>0.15175357862717689</v>
      </c>
      <c r="R171">
        <v>1</v>
      </c>
    </row>
    <row r="172" spans="1:18" x14ac:dyDescent="0.3">
      <c r="A172" t="s">
        <v>56</v>
      </c>
      <c r="B172" t="s">
        <v>17</v>
      </c>
      <c r="C172" t="s">
        <v>946</v>
      </c>
      <c r="D172" t="s">
        <v>103</v>
      </c>
      <c r="E172" s="1">
        <v>45727</v>
      </c>
      <c r="F172">
        <v>70</v>
      </c>
      <c r="G172">
        <v>1254.46</v>
      </c>
      <c r="H172">
        <v>913</v>
      </c>
      <c r="I172">
        <v>1145321.98</v>
      </c>
      <c r="J172">
        <v>466758.92</v>
      </c>
      <c r="K172">
        <v>233.38</v>
      </c>
      <c r="L172">
        <v>572.66</v>
      </c>
      <c r="M172">
        <v>806.04</v>
      </c>
      <c r="N172">
        <v>511.49211391018622</v>
      </c>
      <c r="O172">
        <v>466992.3</v>
      </c>
      <c r="P172">
        <v>677757.02</v>
      </c>
      <c r="Q172">
        <v>1.451323758443126</v>
      </c>
      <c r="R172">
        <v>1</v>
      </c>
    </row>
    <row r="173" spans="1:18" x14ac:dyDescent="0.3">
      <c r="A173" t="s">
        <v>56</v>
      </c>
      <c r="B173" t="s">
        <v>17</v>
      </c>
      <c r="C173" t="s">
        <v>1070</v>
      </c>
      <c r="D173" t="s">
        <v>139</v>
      </c>
      <c r="E173" s="1">
        <v>45692</v>
      </c>
      <c r="F173">
        <v>35</v>
      </c>
      <c r="G173">
        <v>1301.26</v>
      </c>
      <c r="H173">
        <v>11</v>
      </c>
      <c r="I173">
        <v>14313.86</v>
      </c>
      <c r="J173">
        <v>13744.17</v>
      </c>
      <c r="K173">
        <v>6.8721052631578949</v>
      </c>
      <c r="L173">
        <v>7.16</v>
      </c>
      <c r="M173">
        <v>14.0321052631579</v>
      </c>
      <c r="N173">
        <v>1250.094736842105</v>
      </c>
      <c r="O173">
        <v>13751.042105263159</v>
      </c>
      <c r="P173">
        <v>555.65789473684265</v>
      </c>
      <c r="Q173">
        <v>4.0408420720649728E-2</v>
      </c>
      <c r="R173">
        <v>1</v>
      </c>
    </row>
    <row r="174" spans="1:18" x14ac:dyDescent="0.3">
      <c r="A174" t="s">
        <v>56</v>
      </c>
      <c r="B174" t="s">
        <v>18</v>
      </c>
      <c r="C174" t="s">
        <v>857</v>
      </c>
      <c r="D174" t="s">
        <v>119</v>
      </c>
      <c r="E174" s="1">
        <v>45747</v>
      </c>
      <c r="F174">
        <v>90</v>
      </c>
      <c r="G174">
        <v>1994.02</v>
      </c>
      <c r="H174">
        <v>88</v>
      </c>
      <c r="I174">
        <v>175473.76</v>
      </c>
      <c r="J174">
        <v>0</v>
      </c>
      <c r="K174">
        <v>0</v>
      </c>
      <c r="L174">
        <v>87.74</v>
      </c>
      <c r="M174">
        <v>87.74</v>
      </c>
      <c r="N174">
        <v>0</v>
      </c>
      <c r="O174">
        <v>0</v>
      </c>
      <c r="P174">
        <v>175386.02</v>
      </c>
      <c r="Q174">
        <v>0</v>
      </c>
      <c r="R174">
        <v>1</v>
      </c>
    </row>
    <row r="175" spans="1:18" x14ac:dyDescent="0.3">
      <c r="A175" t="s">
        <v>56</v>
      </c>
      <c r="B175" t="s">
        <v>18</v>
      </c>
      <c r="C175" t="s">
        <v>643</v>
      </c>
      <c r="D175" t="s">
        <v>44</v>
      </c>
      <c r="E175" s="1">
        <v>45743</v>
      </c>
      <c r="F175">
        <v>86</v>
      </c>
      <c r="G175">
        <v>2226.41</v>
      </c>
      <c r="H175">
        <v>931</v>
      </c>
      <c r="I175">
        <v>2072787.71</v>
      </c>
      <c r="J175">
        <v>1155221.25</v>
      </c>
      <c r="K175">
        <v>577.61</v>
      </c>
      <c r="L175">
        <v>1036.3900000000001</v>
      </c>
      <c r="M175">
        <v>1614</v>
      </c>
      <c r="N175">
        <v>1241.459570354458</v>
      </c>
      <c r="O175">
        <v>1155798.8600000001</v>
      </c>
      <c r="P175">
        <v>915952.46</v>
      </c>
      <c r="Q175">
        <v>0.79248430821258975</v>
      </c>
      <c r="R175">
        <v>1</v>
      </c>
    </row>
    <row r="176" spans="1:18" x14ac:dyDescent="0.3">
      <c r="A176" t="s">
        <v>56</v>
      </c>
      <c r="B176" t="s">
        <v>19</v>
      </c>
      <c r="C176" t="s">
        <v>806</v>
      </c>
      <c r="D176" t="s">
        <v>64</v>
      </c>
      <c r="E176" s="1">
        <v>45667</v>
      </c>
      <c r="F176">
        <v>10</v>
      </c>
      <c r="G176">
        <v>644.04</v>
      </c>
      <c r="H176">
        <v>920</v>
      </c>
      <c r="I176">
        <v>592516.79999999993</v>
      </c>
      <c r="J176">
        <v>230006.82</v>
      </c>
      <c r="K176">
        <v>115</v>
      </c>
      <c r="L176">
        <v>296.26</v>
      </c>
      <c r="M176">
        <v>411.26</v>
      </c>
      <c r="N176">
        <v>250.13241304347821</v>
      </c>
      <c r="O176">
        <v>230121.82</v>
      </c>
      <c r="P176">
        <v>362098.72</v>
      </c>
      <c r="Q176">
        <v>1.573508848487293</v>
      </c>
      <c r="R176">
        <v>1</v>
      </c>
    </row>
    <row r="177" spans="1:18" x14ac:dyDescent="0.3">
      <c r="A177" t="s">
        <v>56</v>
      </c>
      <c r="B177" t="s">
        <v>19</v>
      </c>
      <c r="C177" t="s">
        <v>951</v>
      </c>
      <c r="D177" t="s">
        <v>82</v>
      </c>
      <c r="E177" s="1">
        <v>45663</v>
      </c>
      <c r="F177">
        <v>6</v>
      </c>
      <c r="G177">
        <v>643.51</v>
      </c>
      <c r="H177">
        <v>666</v>
      </c>
      <c r="I177">
        <v>428577.66</v>
      </c>
      <c r="J177">
        <v>0</v>
      </c>
      <c r="K177">
        <v>0</v>
      </c>
      <c r="L177">
        <v>214.29</v>
      </c>
      <c r="M177">
        <v>214.29</v>
      </c>
      <c r="N177">
        <v>0</v>
      </c>
      <c r="O177">
        <v>0</v>
      </c>
      <c r="P177">
        <v>428363.37</v>
      </c>
      <c r="Q177">
        <v>0</v>
      </c>
      <c r="R177">
        <v>1</v>
      </c>
    </row>
    <row r="178" spans="1:18" x14ac:dyDescent="0.3">
      <c r="A178" t="s">
        <v>56</v>
      </c>
      <c r="B178" t="s">
        <v>19</v>
      </c>
      <c r="C178" t="s">
        <v>705</v>
      </c>
      <c r="D178" t="s">
        <v>66</v>
      </c>
      <c r="E178" s="1">
        <v>45659</v>
      </c>
      <c r="F178">
        <v>2</v>
      </c>
      <c r="G178">
        <v>648.78</v>
      </c>
      <c r="H178">
        <v>864</v>
      </c>
      <c r="I178">
        <v>560545.91999999993</v>
      </c>
      <c r="J178">
        <v>0</v>
      </c>
      <c r="K178">
        <v>0</v>
      </c>
      <c r="L178">
        <v>280.27</v>
      </c>
      <c r="M178">
        <v>280.27</v>
      </c>
      <c r="N178">
        <v>0</v>
      </c>
      <c r="O178">
        <v>0</v>
      </c>
      <c r="P178">
        <v>560265.64999999991</v>
      </c>
      <c r="Q178">
        <v>0</v>
      </c>
      <c r="R178">
        <v>1</v>
      </c>
    </row>
    <row r="179" spans="1:18" x14ac:dyDescent="0.3">
      <c r="A179" t="s">
        <v>56</v>
      </c>
      <c r="B179" t="s">
        <v>19</v>
      </c>
      <c r="C179" t="s">
        <v>1085</v>
      </c>
      <c r="D179" t="s">
        <v>72</v>
      </c>
      <c r="E179" s="1">
        <v>45769</v>
      </c>
      <c r="F179">
        <v>112</v>
      </c>
      <c r="G179">
        <v>621.70000000000005</v>
      </c>
      <c r="H179">
        <v>562</v>
      </c>
      <c r="I179">
        <v>349395.4</v>
      </c>
      <c r="J179">
        <v>0</v>
      </c>
      <c r="K179">
        <v>0</v>
      </c>
      <c r="L179">
        <v>174.7</v>
      </c>
      <c r="M179">
        <v>174.7</v>
      </c>
      <c r="N179">
        <v>0</v>
      </c>
      <c r="O179">
        <v>0</v>
      </c>
      <c r="P179">
        <v>349220.7</v>
      </c>
      <c r="Q179">
        <v>0</v>
      </c>
      <c r="R179">
        <v>1</v>
      </c>
    </row>
    <row r="180" spans="1:18" x14ac:dyDescent="0.3">
      <c r="A180" t="s">
        <v>56</v>
      </c>
      <c r="B180" t="s">
        <v>19</v>
      </c>
      <c r="C180" t="s">
        <v>683</v>
      </c>
      <c r="D180" t="s">
        <v>165</v>
      </c>
      <c r="E180" s="1">
        <v>45665</v>
      </c>
      <c r="F180">
        <v>8</v>
      </c>
      <c r="G180">
        <v>664.41</v>
      </c>
      <c r="H180">
        <v>319</v>
      </c>
      <c r="I180">
        <v>211946.79</v>
      </c>
      <c r="J180">
        <v>0</v>
      </c>
      <c r="K180">
        <v>0</v>
      </c>
      <c r="L180">
        <v>105.97</v>
      </c>
      <c r="M180">
        <v>105.97</v>
      </c>
      <c r="N180">
        <v>0</v>
      </c>
      <c r="O180">
        <v>0</v>
      </c>
      <c r="P180">
        <v>211840.82</v>
      </c>
      <c r="Q180">
        <v>0</v>
      </c>
      <c r="R180">
        <v>1</v>
      </c>
    </row>
    <row r="181" spans="1:18" x14ac:dyDescent="0.3">
      <c r="A181" t="s">
        <v>56</v>
      </c>
      <c r="B181" t="s">
        <v>19</v>
      </c>
      <c r="C181" t="s">
        <v>854</v>
      </c>
      <c r="D181" t="s">
        <v>52</v>
      </c>
      <c r="E181" s="1">
        <v>45791</v>
      </c>
      <c r="F181">
        <v>134</v>
      </c>
      <c r="G181">
        <v>664.52</v>
      </c>
      <c r="H181">
        <v>655</v>
      </c>
      <c r="I181">
        <v>435260.6</v>
      </c>
      <c r="J181">
        <v>0</v>
      </c>
      <c r="K181">
        <v>0</v>
      </c>
      <c r="L181">
        <v>217.63</v>
      </c>
      <c r="M181">
        <v>217.63</v>
      </c>
      <c r="N181">
        <v>0</v>
      </c>
      <c r="O181">
        <v>0</v>
      </c>
      <c r="P181">
        <v>435042.97</v>
      </c>
      <c r="Q181">
        <v>0</v>
      </c>
      <c r="R181">
        <v>1</v>
      </c>
    </row>
    <row r="182" spans="1:18" x14ac:dyDescent="0.3">
      <c r="A182" t="s">
        <v>56</v>
      </c>
      <c r="B182" t="s">
        <v>20</v>
      </c>
      <c r="C182" t="s">
        <v>1032</v>
      </c>
      <c r="D182" t="s">
        <v>165</v>
      </c>
      <c r="E182" s="1">
        <v>45825</v>
      </c>
      <c r="F182">
        <v>168</v>
      </c>
      <c r="G182">
        <v>231.43</v>
      </c>
      <c r="H182">
        <v>677</v>
      </c>
      <c r="I182">
        <v>156678.10999999999</v>
      </c>
      <c r="J182">
        <v>158120.12</v>
      </c>
      <c r="K182">
        <v>79.062054263565884</v>
      </c>
      <c r="L182">
        <v>78.34</v>
      </c>
      <c r="M182">
        <v>157.4020542635659</v>
      </c>
      <c r="N182">
        <v>233.67678294573639</v>
      </c>
      <c r="O182">
        <v>158199.1820542636</v>
      </c>
      <c r="P182">
        <v>-1599.412054263546</v>
      </c>
      <c r="Q182">
        <v>-1.011011582673629E-2</v>
      </c>
      <c r="R182">
        <v>0</v>
      </c>
    </row>
    <row r="183" spans="1:18" x14ac:dyDescent="0.3">
      <c r="A183" t="s">
        <v>56</v>
      </c>
      <c r="B183" t="s">
        <v>20</v>
      </c>
      <c r="C183" t="s">
        <v>776</v>
      </c>
      <c r="D183" t="s">
        <v>119</v>
      </c>
      <c r="E183" s="1">
        <v>45688</v>
      </c>
      <c r="F183">
        <v>31</v>
      </c>
      <c r="G183">
        <v>244.47</v>
      </c>
      <c r="H183">
        <v>583</v>
      </c>
      <c r="I183">
        <v>142526.01</v>
      </c>
      <c r="J183">
        <v>137381.01999999999</v>
      </c>
      <c r="K183">
        <v>68.687494916761977</v>
      </c>
      <c r="L183">
        <v>71.260000000000005</v>
      </c>
      <c r="M183">
        <v>139.947494916762</v>
      </c>
      <c r="N183">
        <v>235.7627915864781</v>
      </c>
      <c r="O183">
        <v>137449.70749491671</v>
      </c>
      <c r="P183">
        <v>5005.0425050832582</v>
      </c>
      <c r="Q183">
        <v>3.6413627910182038E-2</v>
      </c>
      <c r="R183">
        <v>1</v>
      </c>
    </row>
    <row r="184" spans="1:18" x14ac:dyDescent="0.3">
      <c r="A184" t="s">
        <v>56</v>
      </c>
      <c r="B184" t="s">
        <v>20</v>
      </c>
      <c r="C184" t="s">
        <v>1028</v>
      </c>
      <c r="D184" t="s">
        <v>139</v>
      </c>
      <c r="E184" s="1">
        <v>45736</v>
      </c>
      <c r="F184">
        <v>79</v>
      </c>
      <c r="G184">
        <v>256.85000000000002</v>
      </c>
      <c r="H184">
        <v>728</v>
      </c>
      <c r="I184">
        <v>186986.8</v>
      </c>
      <c r="J184">
        <v>101586.38</v>
      </c>
      <c r="K184">
        <v>50.790450819672131</v>
      </c>
      <c r="L184">
        <v>93.49</v>
      </c>
      <c r="M184">
        <v>144.2804508196721</v>
      </c>
      <c r="N184">
        <v>139.611497872005</v>
      </c>
      <c r="O184">
        <v>101637.1704508197</v>
      </c>
      <c r="P184">
        <v>85256.139549180356</v>
      </c>
      <c r="Q184">
        <v>0.83882834568317921</v>
      </c>
      <c r="R184">
        <v>1</v>
      </c>
    </row>
    <row r="185" spans="1:18" x14ac:dyDescent="0.3">
      <c r="A185" t="s">
        <v>56</v>
      </c>
      <c r="B185" t="s">
        <v>21</v>
      </c>
      <c r="C185" t="s">
        <v>1056</v>
      </c>
      <c r="D185" t="s">
        <v>165</v>
      </c>
      <c r="E185" s="1">
        <v>45792</v>
      </c>
      <c r="F185">
        <v>135</v>
      </c>
      <c r="G185">
        <v>231.88</v>
      </c>
      <c r="H185">
        <v>235</v>
      </c>
      <c r="I185">
        <v>54491.8</v>
      </c>
      <c r="J185">
        <v>0</v>
      </c>
      <c r="K185">
        <v>0</v>
      </c>
      <c r="L185">
        <v>27.25</v>
      </c>
      <c r="M185">
        <v>27.25</v>
      </c>
      <c r="N185">
        <v>0</v>
      </c>
      <c r="O185">
        <v>0</v>
      </c>
      <c r="P185">
        <v>54464.55</v>
      </c>
      <c r="Q185">
        <v>0</v>
      </c>
      <c r="R185">
        <v>1</v>
      </c>
    </row>
    <row r="186" spans="1:18" x14ac:dyDescent="0.3">
      <c r="A186" t="s">
        <v>56</v>
      </c>
      <c r="B186" t="s">
        <v>21</v>
      </c>
      <c r="C186" t="s">
        <v>691</v>
      </c>
      <c r="D186" t="s">
        <v>64</v>
      </c>
      <c r="E186" s="1">
        <v>45693</v>
      </c>
      <c r="F186">
        <v>36</v>
      </c>
      <c r="G186">
        <v>237.07</v>
      </c>
      <c r="H186">
        <v>198</v>
      </c>
      <c r="I186">
        <v>46939.86</v>
      </c>
      <c r="J186">
        <v>0</v>
      </c>
      <c r="K186">
        <v>0</v>
      </c>
      <c r="L186">
        <v>23.47</v>
      </c>
      <c r="M186">
        <v>23.47</v>
      </c>
      <c r="N186">
        <v>0</v>
      </c>
      <c r="O186">
        <v>0</v>
      </c>
      <c r="P186">
        <v>46916.39</v>
      </c>
      <c r="Q186">
        <v>0</v>
      </c>
      <c r="R186">
        <v>1</v>
      </c>
    </row>
    <row r="187" spans="1:18" x14ac:dyDescent="0.3">
      <c r="A187" t="s">
        <v>56</v>
      </c>
      <c r="B187" t="s">
        <v>21</v>
      </c>
      <c r="C187" t="s">
        <v>978</v>
      </c>
      <c r="D187" t="s">
        <v>64</v>
      </c>
      <c r="E187" s="1">
        <v>45789</v>
      </c>
      <c r="F187">
        <v>132</v>
      </c>
      <c r="G187">
        <v>214.2</v>
      </c>
      <c r="H187">
        <v>403</v>
      </c>
      <c r="I187">
        <v>86322.599999999991</v>
      </c>
      <c r="J187">
        <v>95793.099999999991</v>
      </c>
      <c r="K187">
        <v>47.895184304399528</v>
      </c>
      <c r="L187">
        <v>43.16</v>
      </c>
      <c r="M187">
        <v>91.055184304399518</v>
      </c>
      <c r="N187">
        <v>237.81884661117721</v>
      </c>
      <c r="O187">
        <v>95840.995184304396</v>
      </c>
      <c r="P187">
        <v>-9561.5551843043995</v>
      </c>
      <c r="Q187">
        <v>-9.9764773580630225E-2</v>
      </c>
      <c r="R187">
        <v>0</v>
      </c>
    </row>
    <row r="188" spans="1:18" x14ac:dyDescent="0.3">
      <c r="A188" t="s">
        <v>56</v>
      </c>
      <c r="B188" t="s">
        <v>22</v>
      </c>
      <c r="C188" t="s">
        <v>611</v>
      </c>
      <c r="D188" t="s">
        <v>187</v>
      </c>
      <c r="E188" s="1">
        <v>45694</v>
      </c>
      <c r="F188">
        <v>37</v>
      </c>
      <c r="G188">
        <v>553.74</v>
      </c>
      <c r="H188">
        <v>444</v>
      </c>
      <c r="I188">
        <v>245860.56</v>
      </c>
      <c r="J188">
        <v>240596.85</v>
      </c>
      <c r="K188">
        <v>120.3020065789474</v>
      </c>
      <c r="L188">
        <v>122.93</v>
      </c>
      <c r="M188">
        <v>243.23200657894739</v>
      </c>
      <c r="N188">
        <v>542.15574776256517</v>
      </c>
      <c r="O188">
        <v>240717.15200657901</v>
      </c>
      <c r="P188">
        <v>5020.4779934210446</v>
      </c>
      <c r="Q188">
        <v>2.0856336790175348E-2</v>
      </c>
      <c r="R188">
        <v>1</v>
      </c>
    </row>
    <row r="189" spans="1:18" x14ac:dyDescent="0.3">
      <c r="A189" t="s">
        <v>56</v>
      </c>
      <c r="B189" t="s">
        <v>22</v>
      </c>
      <c r="C189" t="s">
        <v>950</v>
      </c>
      <c r="D189" t="s">
        <v>121</v>
      </c>
      <c r="E189" s="1">
        <v>45824</v>
      </c>
      <c r="F189">
        <v>167</v>
      </c>
      <c r="G189">
        <v>596.24</v>
      </c>
      <c r="H189">
        <v>349</v>
      </c>
      <c r="I189">
        <v>208087.76</v>
      </c>
      <c r="J189">
        <v>189859.49</v>
      </c>
      <c r="K189">
        <v>94.93029605263159</v>
      </c>
      <c r="L189">
        <v>104.04</v>
      </c>
      <c r="M189">
        <v>198.9702960526316</v>
      </c>
      <c r="N189">
        <v>544.28200657894729</v>
      </c>
      <c r="O189">
        <v>189954.42029605259</v>
      </c>
      <c r="P189">
        <v>18029.299703947388</v>
      </c>
      <c r="Q189">
        <v>9.4913820251447178E-2</v>
      </c>
      <c r="R189">
        <v>1</v>
      </c>
    </row>
    <row r="190" spans="1:18" x14ac:dyDescent="0.3">
      <c r="A190" t="s">
        <v>56</v>
      </c>
      <c r="B190" t="s">
        <v>22</v>
      </c>
      <c r="C190" t="s">
        <v>928</v>
      </c>
      <c r="D190" t="s">
        <v>82</v>
      </c>
      <c r="E190" s="1">
        <v>45792</v>
      </c>
      <c r="F190">
        <v>135</v>
      </c>
      <c r="G190">
        <v>603.33000000000004</v>
      </c>
      <c r="H190">
        <v>263</v>
      </c>
      <c r="I190">
        <v>158675.79</v>
      </c>
      <c r="J190">
        <v>143254.57999999999</v>
      </c>
      <c r="K190">
        <v>71.627697368421053</v>
      </c>
      <c r="L190">
        <v>79.34</v>
      </c>
      <c r="M190">
        <v>150.96769736842111</v>
      </c>
      <c r="N190">
        <v>544.96656919151485</v>
      </c>
      <c r="O190">
        <v>143326.2076973684</v>
      </c>
      <c r="P190">
        <v>15270.242302631599</v>
      </c>
      <c r="Q190">
        <v>0.1065418707991949</v>
      </c>
      <c r="R190">
        <v>1</v>
      </c>
    </row>
    <row r="191" spans="1:18" x14ac:dyDescent="0.3">
      <c r="A191" t="s">
        <v>56</v>
      </c>
      <c r="B191" t="s">
        <v>23</v>
      </c>
      <c r="C191" t="s">
        <v>979</v>
      </c>
      <c r="D191" t="s">
        <v>100</v>
      </c>
      <c r="E191" s="1">
        <v>45728</v>
      </c>
      <c r="F191">
        <v>71</v>
      </c>
      <c r="G191">
        <v>1366.97</v>
      </c>
      <c r="H191">
        <v>171</v>
      </c>
      <c r="I191">
        <v>233751.87</v>
      </c>
      <c r="J191">
        <v>227710.35</v>
      </c>
      <c r="K191">
        <v>113.85271317829459</v>
      </c>
      <c r="L191">
        <v>116.88</v>
      </c>
      <c r="M191">
        <v>230.7327131782946</v>
      </c>
      <c r="N191">
        <v>1332.305279024434</v>
      </c>
      <c r="O191">
        <v>227824.2027131783</v>
      </c>
      <c r="P191">
        <v>5810.7872868217237</v>
      </c>
      <c r="Q191">
        <v>2.5505574989928861E-2</v>
      </c>
      <c r="R191">
        <v>1</v>
      </c>
    </row>
    <row r="192" spans="1:18" x14ac:dyDescent="0.3">
      <c r="A192" t="s">
        <v>56</v>
      </c>
      <c r="B192" t="s">
        <v>23</v>
      </c>
      <c r="C192" t="s">
        <v>821</v>
      </c>
      <c r="D192" t="s">
        <v>165</v>
      </c>
      <c r="E192" s="1">
        <v>45835</v>
      </c>
      <c r="F192">
        <v>178</v>
      </c>
      <c r="G192">
        <v>1382.74</v>
      </c>
      <c r="H192">
        <v>76</v>
      </c>
      <c r="I192">
        <v>105088.24</v>
      </c>
      <c r="J192">
        <v>101868.12</v>
      </c>
      <c r="K192">
        <v>50.933746770025849</v>
      </c>
      <c r="L192">
        <v>52.54</v>
      </c>
      <c r="M192">
        <v>103.4737467700259</v>
      </c>
      <c r="N192">
        <v>1341.040180878553</v>
      </c>
      <c r="O192">
        <v>101919.05374677001</v>
      </c>
      <c r="P192">
        <v>3116.6462532299838</v>
      </c>
      <c r="Q192">
        <v>3.0579623128896598E-2</v>
      </c>
      <c r="R192">
        <v>1</v>
      </c>
    </row>
    <row r="193" spans="1:18" x14ac:dyDescent="0.3">
      <c r="A193" t="s">
        <v>53</v>
      </c>
      <c r="B193" t="s">
        <v>17</v>
      </c>
      <c r="C193" t="s">
        <v>968</v>
      </c>
      <c r="D193" t="s">
        <v>55</v>
      </c>
      <c r="E193" s="1">
        <v>45726</v>
      </c>
      <c r="F193">
        <v>69</v>
      </c>
      <c r="G193">
        <v>1196.23</v>
      </c>
      <c r="H193">
        <v>726</v>
      </c>
      <c r="I193">
        <v>868462.98</v>
      </c>
      <c r="J193">
        <v>0</v>
      </c>
      <c r="K193">
        <v>0</v>
      </c>
      <c r="L193">
        <v>434.23</v>
      </c>
      <c r="M193">
        <v>434.23</v>
      </c>
      <c r="N193">
        <v>0</v>
      </c>
      <c r="O193">
        <v>0</v>
      </c>
      <c r="P193">
        <v>868028.75</v>
      </c>
      <c r="Q193">
        <v>0</v>
      </c>
      <c r="R193">
        <v>1</v>
      </c>
    </row>
    <row r="194" spans="1:18" x14ac:dyDescent="0.3">
      <c r="A194" t="s">
        <v>53</v>
      </c>
      <c r="B194" t="s">
        <v>18</v>
      </c>
      <c r="C194" t="s">
        <v>818</v>
      </c>
      <c r="D194" t="s">
        <v>84</v>
      </c>
      <c r="E194" s="1">
        <v>45818</v>
      </c>
      <c r="F194">
        <v>161</v>
      </c>
      <c r="G194">
        <v>2054.48</v>
      </c>
      <c r="H194">
        <v>382</v>
      </c>
      <c r="I194">
        <v>784811.36</v>
      </c>
      <c r="J194">
        <v>0</v>
      </c>
      <c r="K194">
        <v>0</v>
      </c>
      <c r="L194">
        <v>392.41</v>
      </c>
      <c r="M194">
        <v>392.41</v>
      </c>
      <c r="N194">
        <v>0</v>
      </c>
      <c r="O194">
        <v>0</v>
      </c>
      <c r="P194">
        <v>784418.95</v>
      </c>
      <c r="Q194">
        <v>0</v>
      </c>
      <c r="R194">
        <v>1</v>
      </c>
    </row>
    <row r="195" spans="1:18" x14ac:dyDescent="0.3">
      <c r="A195" t="s">
        <v>53</v>
      </c>
      <c r="B195" t="s">
        <v>18</v>
      </c>
      <c r="C195" t="s">
        <v>884</v>
      </c>
      <c r="D195" t="s">
        <v>55</v>
      </c>
      <c r="E195" s="1">
        <v>45715</v>
      </c>
      <c r="F195">
        <v>58</v>
      </c>
      <c r="G195">
        <v>2172.5700000000002</v>
      </c>
      <c r="H195">
        <v>130</v>
      </c>
      <c r="I195">
        <v>282434.09999999998</v>
      </c>
      <c r="J195">
        <v>274882.40000000002</v>
      </c>
      <c r="K195">
        <v>137.44209591474251</v>
      </c>
      <c r="L195">
        <v>141.22</v>
      </c>
      <c r="M195">
        <v>278.66209591474251</v>
      </c>
      <c r="N195">
        <v>2115.5372468916521</v>
      </c>
      <c r="O195">
        <v>275019.84209591482</v>
      </c>
      <c r="P195">
        <v>7273.0379040852686</v>
      </c>
      <c r="Q195">
        <v>2.644550243596153E-2</v>
      </c>
      <c r="R195">
        <v>1</v>
      </c>
    </row>
    <row r="196" spans="1:18" x14ac:dyDescent="0.3">
      <c r="A196" t="s">
        <v>53</v>
      </c>
      <c r="B196" t="s">
        <v>18</v>
      </c>
      <c r="C196" t="s">
        <v>665</v>
      </c>
      <c r="D196" t="s">
        <v>77</v>
      </c>
      <c r="E196" s="1">
        <v>45782</v>
      </c>
      <c r="F196">
        <v>125</v>
      </c>
      <c r="G196">
        <v>2148.98</v>
      </c>
      <c r="H196">
        <v>83</v>
      </c>
      <c r="I196">
        <v>178365.34</v>
      </c>
      <c r="J196">
        <v>175501.84</v>
      </c>
      <c r="K196">
        <v>87.751492007104787</v>
      </c>
      <c r="L196">
        <v>89.18</v>
      </c>
      <c r="M196">
        <v>176.93149200710479</v>
      </c>
      <c r="N196">
        <v>2115.5372468916521</v>
      </c>
      <c r="O196">
        <v>175589.59149200711</v>
      </c>
      <c r="P196">
        <v>2686.5685079928949</v>
      </c>
      <c r="Q196">
        <v>1.530027198744972E-2</v>
      </c>
      <c r="R196">
        <v>1</v>
      </c>
    </row>
    <row r="197" spans="1:18" x14ac:dyDescent="0.3">
      <c r="A197" t="s">
        <v>53</v>
      </c>
      <c r="B197" t="s">
        <v>19</v>
      </c>
      <c r="C197" t="s">
        <v>1010</v>
      </c>
      <c r="D197" t="s">
        <v>119</v>
      </c>
      <c r="E197" s="1">
        <v>45772</v>
      </c>
      <c r="F197">
        <v>115</v>
      </c>
      <c r="G197">
        <v>617.91</v>
      </c>
      <c r="H197">
        <v>964</v>
      </c>
      <c r="I197">
        <v>595665.24</v>
      </c>
      <c r="J197">
        <v>141877.79999999999</v>
      </c>
      <c r="K197">
        <v>70.94</v>
      </c>
      <c r="L197">
        <v>297.83</v>
      </c>
      <c r="M197">
        <v>368.77</v>
      </c>
      <c r="N197">
        <v>147.24973029045651</v>
      </c>
      <c r="O197">
        <v>141948.74</v>
      </c>
      <c r="P197">
        <v>453418.66999999993</v>
      </c>
      <c r="Q197">
        <v>3.194242301833746</v>
      </c>
      <c r="R197">
        <v>1</v>
      </c>
    </row>
    <row r="198" spans="1:18" x14ac:dyDescent="0.3">
      <c r="A198" t="s">
        <v>53</v>
      </c>
      <c r="B198" t="s">
        <v>19</v>
      </c>
      <c r="C198" t="s">
        <v>988</v>
      </c>
      <c r="D198" t="s">
        <v>187</v>
      </c>
      <c r="E198" s="1">
        <v>45670</v>
      </c>
      <c r="F198">
        <v>13</v>
      </c>
      <c r="G198">
        <v>627.29999999999995</v>
      </c>
      <c r="H198">
        <v>906</v>
      </c>
      <c r="I198">
        <v>568333.79999999993</v>
      </c>
      <c r="J198">
        <v>0</v>
      </c>
      <c r="K198">
        <v>0</v>
      </c>
      <c r="L198">
        <v>284.17</v>
      </c>
      <c r="M198">
        <v>284.17</v>
      </c>
      <c r="N198">
        <v>0</v>
      </c>
      <c r="O198">
        <v>0</v>
      </c>
      <c r="P198">
        <v>568049.62999999989</v>
      </c>
      <c r="Q198">
        <v>0</v>
      </c>
      <c r="R198">
        <v>1</v>
      </c>
    </row>
    <row r="199" spans="1:18" x14ac:dyDescent="0.3">
      <c r="A199" t="s">
        <v>53</v>
      </c>
      <c r="B199" t="s">
        <v>19</v>
      </c>
      <c r="C199" t="s">
        <v>994</v>
      </c>
      <c r="D199" t="s">
        <v>58</v>
      </c>
      <c r="E199" s="1">
        <v>45712</v>
      </c>
      <c r="F199">
        <v>55</v>
      </c>
      <c r="G199">
        <v>631.66</v>
      </c>
      <c r="H199">
        <v>985</v>
      </c>
      <c r="I199">
        <v>622185.1</v>
      </c>
      <c r="J199">
        <v>581880.5</v>
      </c>
      <c r="K199">
        <v>290.94</v>
      </c>
      <c r="L199">
        <v>311.08999999999997</v>
      </c>
      <c r="M199">
        <v>602.03</v>
      </c>
      <c r="N199">
        <v>591.03699492385783</v>
      </c>
      <c r="O199">
        <v>582171.43999999994</v>
      </c>
      <c r="P199">
        <v>39702.569999999978</v>
      </c>
      <c r="Q199">
        <v>6.8197385292552273E-2</v>
      </c>
      <c r="R199">
        <v>1</v>
      </c>
    </row>
    <row r="200" spans="1:18" x14ac:dyDescent="0.3">
      <c r="A200" t="s">
        <v>53</v>
      </c>
      <c r="B200" t="s">
        <v>19</v>
      </c>
      <c r="C200" t="s">
        <v>677</v>
      </c>
      <c r="D200" t="s">
        <v>50</v>
      </c>
      <c r="E200" s="1">
        <v>45763</v>
      </c>
      <c r="F200">
        <v>106</v>
      </c>
      <c r="G200">
        <v>667.06</v>
      </c>
      <c r="H200">
        <v>562</v>
      </c>
      <c r="I200">
        <v>374887.72</v>
      </c>
      <c r="J200">
        <v>0</v>
      </c>
      <c r="K200">
        <v>0</v>
      </c>
      <c r="L200">
        <v>187.44</v>
      </c>
      <c r="M200">
        <v>187.44</v>
      </c>
      <c r="N200">
        <v>0</v>
      </c>
      <c r="O200">
        <v>0</v>
      </c>
      <c r="P200">
        <v>374700.28</v>
      </c>
      <c r="Q200">
        <v>0</v>
      </c>
      <c r="R200">
        <v>1</v>
      </c>
    </row>
    <row r="201" spans="1:18" x14ac:dyDescent="0.3">
      <c r="A201" t="s">
        <v>53</v>
      </c>
      <c r="B201" t="s">
        <v>20</v>
      </c>
      <c r="C201" t="s">
        <v>838</v>
      </c>
      <c r="D201" t="s">
        <v>66</v>
      </c>
      <c r="E201" s="1">
        <v>45748</v>
      </c>
      <c r="F201">
        <v>91</v>
      </c>
      <c r="G201">
        <v>232.36</v>
      </c>
      <c r="H201">
        <v>91</v>
      </c>
      <c r="I201">
        <v>21144.76</v>
      </c>
      <c r="J201">
        <v>0</v>
      </c>
      <c r="K201">
        <v>0</v>
      </c>
      <c r="L201">
        <v>10.57</v>
      </c>
      <c r="M201">
        <v>10.57</v>
      </c>
      <c r="N201">
        <v>0</v>
      </c>
      <c r="O201">
        <v>0</v>
      </c>
      <c r="P201">
        <v>21134.19</v>
      </c>
      <c r="Q201">
        <v>0</v>
      </c>
      <c r="R201">
        <v>1</v>
      </c>
    </row>
    <row r="202" spans="1:18" x14ac:dyDescent="0.3">
      <c r="A202" t="s">
        <v>53</v>
      </c>
      <c r="B202" t="s">
        <v>20</v>
      </c>
      <c r="C202" t="s">
        <v>871</v>
      </c>
      <c r="D202" t="s">
        <v>162</v>
      </c>
      <c r="E202" s="1">
        <v>45765</v>
      </c>
      <c r="F202">
        <v>108</v>
      </c>
      <c r="G202">
        <v>234.26</v>
      </c>
      <c r="H202">
        <v>880</v>
      </c>
      <c r="I202">
        <v>206148.8</v>
      </c>
      <c r="J202">
        <v>206666.75</v>
      </c>
      <c r="K202">
        <v>103.3314285714286</v>
      </c>
      <c r="L202">
        <v>103.07</v>
      </c>
      <c r="M202">
        <v>206.4014285714286</v>
      </c>
      <c r="N202">
        <v>234.9660016233766</v>
      </c>
      <c r="O202">
        <v>206770.0814285714</v>
      </c>
      <c r="P202">
        <v>-724.35142857144024</v>
      </c>
      <c r="Q202">
        <v>-3.5031733003484211E-3</v>
      </c>
      <c r="R202">
        <v>0</v>
      </c>
    </row>
    <row r="203" spans="1:18" x14ac:dyDescent="0.3">
      <c r="A203" t="s">
        <v>53</v>
      </c>
      <c r="B203" t="s">
        <v>20</v>
      </c>
      <c r="C203" t="s">
        <v>736</v>
      </c>
      <c r="D203" t="s">
        <v>44</v>
      </c>
      <c r="E203" s="1">
        <v>45672</v>
      </c>
      <c r="F203">
        <v>15</v>
      </c>
      <c r="G203">
        <v>249.85</v>
      </c>
      <c r="H203">
        <v>275</v>
      </c>
      <c r="I203">
        <v>68708.75</v>
      </c>
      <c r="J203">
        <v>65097.75</v>
      </c>
      <c r="K203">
        <v>32.548487192711022</v>
      </c>
      <c r="L203">
        <v>34.35</v>
      </c>
      <c r="M203">
        <v>66.898487192711031</v>
      </c>
      <c r="N203">
        <v>236.83744904433709</v>
      </c>
      <c r="O203">
        <v>65130.298487192711</v>
      </c>
      <c r="P203">
        <v>3544.1015128072891</v>
      </c>
      <c r="Q203">
        <v>5.4415557660989447E-2</v>
      </c>
      <c r="R203">
        <v>1</v>
      </c>
    </row>
    <row r="204" spans="1:18" x14ac:dyDescent="0.3">
      <c r="A204" t="s">
        <v>53</v>
      </c>
      <c r="B204" t="s">
        <v>20</v>
      </c>
      <c r="C204" t="s">
        <v>732</v>
      </c>
      <c r="D204" t="s">
        <v>121</v>
      </c>
      <c r="E204" s="1">
        <v>45706</v>
      </c>
      <c r="F204">
        <v>49</v>
      </c>
      <c r="G204">
        <v>260.02</v>
      </c>
      <c r="H204">
        <v>316</v>
      </c>
      <c r="I204">
        <v>82166.319999999992</v>
      </c>
      <c r="J204">
        <v>74831.960000000006</v>
      </c>
      <c r="K204">
        <v>37.414247894103482</v>
      </c>
      <c r="L204">
        <v>41.08</v>
      </c>
      <c r="M204">
        <v>78.494247894103481</v>
      </c>
      <c r="N204">
        <v>236.9283995186523</v>
      </c>
      <c r="O204">
        <v>74869.374247894113</v>
      </c>
      <c r="P204">
        <v>7255.8657521058822</v>
      </c>
      <c r="Q204">
        <v>9.6913668973398315E-2</v>
      </c>
      <c r="R204">
        <v>1</v>
      </c>
    </row>
    <row r="205" spans="1:18" x14ac:dyDescent="0.3">
      <c r="A205" t="s">
        <v>53</v>
      </c>
      <c r="B205" t="s">
        <v>20</v>
      </c>
      <c r="C205" t="s">
        <v>600</v>
      </c>
      <c r="D205" t="s">
        <v>119</v>
      </c>
      <c r="E205" s="1">
        <v>45659</v>
      </c>
      <c r="F205">
        <v>2</v>
      </c>
      <c r="G205">
        <v>255.49</v>
      </c>
      <c r="H205">
        <v>857</v>
      </c>
      <c r="I205">
        <v>218954.93</v>
      </c>
      <c r="J205">
        <v>202470.53</v>
      </c>
      <c r="K205">
        <v>101.2333776261606</v>
      </c>
      <c r="L205">
        <v>109.48</v>
      </c>
      <c r="M205">
        <v>210.71337762616059</v>
      </c>
      <c r="N205">
        <v>236.3731194604739</v>
      </c>
      <c r="O205">
        <v>202571.76337762611</v>
      </c>
      <c r="P205">
        <v>16273.686622373891</v>
      </c>
      <c r="Q205">
        <v>8.0335414724297685E-2</v>
      </c>
      <c r="R205">
        <v>1</v>
      </c>
    </row>
    <row r="206" spans="1:18" x14ac:dyDescent="0.3">
      <c r="A206" t="s">
        <v>53</v>
      </c>
      <c r="B206" t="s">
        <v>21</v>
      </c>
      <c r="C206" t="s">
        <v>664</v>
      </c>
      <c r="D206" t="s">
        <v>79</v>
      </c>
      <c r="E206" s="1">
        <v>45761</v>
      </c>
      <c r="F206">
        <v>104</v>
      </c>
      <c r="G206">
        <v>240.8</v>
      </c>
      <c r="H206">
        <v>999</v>
      </c>
      <c r="I206">
        <v>240559.2</v>
      </c>
      <c r="J206">
        <v>0</v>
      </c>
      <c r="K206">
        <v>0</v>
      </c>
      <c r="L206">
        <v>120.28</v>
      </c>
      <c r="M206">
        <v>120.28</v>
      </c>
      <c r="N206">
        <v>0</v>
      </c>
      <c r="O206">
        <v>0</v>
      </c>
      <c r="P206">
        <v>240438.92</v>
      </c>
      <c r="Q206">
        <v>0</v>
      </c>
      <c r="R206">
        <v>1</v>
      </c>
    </row>
    <row r="207" spans="1:18" x14ac:dyDescent="0.3">
      <c r="A207" t="s">
        <v>53</v>
      </c>
      <c r="B207" t="s">
        <v>21</v>
      </c>
      <c r="C207" t="s">
        <v>907</v>
      </c>
      <c r="D207" t="s">
        <v>139</v>
      </c>
      <c r="E207" s="1">
        <v>45775</v>
      </c>
      <c r="F207">
        <v>118</v>
      </c>
      <c r="G207">
        <v>235.05</v>
      </c>
      <c r="H207">
        <v>222</v>
      </c>
      <c r="I207">
        <v>52181.100000000013</v>
      </c>
      <c r="J207">
        <v>0</v>
      </c>
      <c r="K207">
        <v>0</v>
      </c>
      <c r="L207">
        <v>26.09</v>
      </c>
      <c r="M207">
        <v>26.09</v>
      </c>
      <c r="N207">
        <v>0</v>
      </c>
      <c r="O207">
        <v>0</v>
      </c>
      <c r="P207">
        <v>52155.010000000009</v>
      </c>
      <c r="Q207">
        <v>0</v>
      </c>
      <c r="R207">
        <v>1</v>
      </c>
    </row>
    <row r="208" spans="1:18" x14ac:dyDescent="0.3">
      <c r="A208" t="s">
        <v>53</v>
      </c>
      <c r="B208" t="s">
        <v>21</v>
      </c>
      <c r="C208" t="s">
        <v>659</v>
      </c>
      <c r="D208" t="s">
        <v>133</v>
      </c>
      <c r="E208" s="1">
        <v>45826</v>
      </c>
      <c r="F208">
        <v>169</v>
      </c>
      <c r="G208">
        <v>231.98</v>
      </c>
      <c r="H208">
        <v>354</v>
      </c>
      <c r="I208">
        <v>82120.92</v>
      </c>
      <c r="J208">
        <v>0</v>
      </c>
      <c r="K208">
        <v>0</v>
      </c>
      <c r="L208">
        <v>41.06</v>
      </c>
      <c r="M208">
        <v>41.06</v>
      </c>
      <c r="N208">
        <v>0</v>
      </c>
      <c r="O208">
        <v>0</v>
      </c>
      <c r="P208">
        <v>82079.86</v>
      </c>
      <c r="Q208">
        <v>0</v>
      </c>
      <c r="R208">
        <v>1</v>
      </c>
    </row>
    <row r="209" spans="1:18" x14ac:dyDescent="0.3">
      <c r="A209" t="s">
        <v>53</v>
      </c>
      <c r="B209" t="s">
        <v>21</v>
      </c>
      <c r="C209" t="s">
        <v>1079</v>
      </c>
      <c r="D209" t="s">
        <v>50</v>
      </c>
      <c r="E209" s="1">
        <v>45769</v>
      </c>
      <c r="F209">
        <v>112</v>
      </c>
      <c r="G209">
        <v>235.57</v>
      </c>
      <c r="H209">
        <v>814</v>
      </c>
      <c r="I209">
        <v>191753.98</v>
      </c>
      <c r="J209">
        <v>0</v>
      </c>
      <c r="K209">
        <v>0</v>
      </c>
      <c r="L209">
        <v>95.88</v>
      </c>
      <c r="M209">
        <v>95.88</v>
      </c>
      <c r="N209">
        <v>0</v>
      </c>
      <c r="O209">
        <v>0</v>
      </c>
      <c r="P209">
        <v>191658.1</v>
      </c>
      <c r="Q209">
        <v>0</v>
      </c>
      <c r="R209">
        <v>1</v>
      </c>
    </row>
    <row r="210" spans="1:18" x14ac:dyDescent="0.3">
      <c r="A210" t="s">
        <v>53</v>
      </c>
      <c r="B210" t="s">
        <v>21</v>
      </c>
      <c r="C210" t="s">
        <v>672</v>
      </c>
      <c r="D210" t="s">
        <v>60</v>
      </c>
      <c r="E210" s="1">
        <v>45671</v>
      </c>
      <c r="F210">
        <v>14</v>
      </c>
      <c r="G210">
        <v>246.09</v>
      </c>
      <c r="H210">
        <v>509</v>
      </c>
      <c r="I210">
        <v>125259.81</v>
      </c>
      <c r="J210">
        <v>0</v>
      </c>
      <c r="K210">
        <v>0</v>
      </c>
      <c r="L210">
        <v>62.63</v>
      </c>
      <c r="M210">
        <v>62.63</v>
      </c>
      <c r="N210">
        <v>0</v>
      </c>
      <c r="O210">
        <v>0</v>
      </c>
      <c r="P210">
        <v>125197.18</v>
      </c>
      <c r="Q210">
        <v>0</v>
      </c>
      <c r="R210">
        <v>1</v>
      </c>
    </row>
    <row r="211" spans="1:18" x14ac:dyDescent="0.3">
      <c r="A211" t="s">
        <v>53</v>
      </c>
      <c r="B211" t="s">
        <v>21</v>
      </c>
      <c r="C211" t="s">
        <v>809</v>
      </c>
      <c r="D211" t="s">
        <v>103</v>
      </c>
      <c r="E211" s="1">
        <v>45770</v>
      </c>
      <c r="F211">
        <v>113</v>
      </c>
      <c r="G211">
        <v>244.94</v>
      </c>
      <c r="H211">
        <v>972</v>
      </c>
      <c r="I211">
        <v>238081.68</v>
      </c>
      <c r="J211">
        <v>0</v>
      </c>
      <c r="K211">
        <v>0</v>
      </c>
      <c r="L211">
        <v>119.04</v>
      </c>
      <c r="M211">
        <v>119.04</v>
      </c>
      <c r="N211">
        <v>0</v>
      </c>
      <c r="O211">
        <v>0</v>
      </c>
      <c r="P211">
        <v>237962.64</v>
      </c>
      <c r="Q211">
        <v>0</v>
      </c>
      <c r="R211">
        <v>1</v>
      </c>
    </row>
    <row r="212" spans="1:18" x14ac:dyDescent="0.3">
      <c r="A212" t="s">
        <v>53</v>
      </c>
      <c r="B212" t="s">
        <v>22</v>
      </c>
      <c r="C212" t="s">
        <v>619</v>
      </c>
      <c r="D212" t="s">
        <v>70</v>
      </c>
      <c r="E212" s="1">
        <v>45658</v>
      </c>
      <c r="F212">
        <v>1</v>
      </c>
      <c r="G212">
        <v>595.1</v>
      </c>
      <c r="H212">
        <v>627</v>
      </c>
      <c r="I212">
        <v>373127.7</v>
      </c>
      <c r="J212">
        <v>333283.95</v>
      </c>
      <c r="K212">
        <v>166.64566964285709</v>
      </c>
      <c r="L212">
        <v>186.56</v>
      </c>
      <c r="M212">
        <v>353.20566964285717</v>
      </c>
      <c r="N212">
        <v>531.81913184951009</v>
      </c>
      <c r="O212">
        <v>333450.59566964279</v>
      </c>
      <c r="P212">
        <v>39490.544330357203</v>
      </c>
      <c r="Q212">
        <v>0.1184299708658532</v>
      </c>
      <c r="R212">
        <v>1</v>
      </c>
    </row>
    <row r="213" spans="1:18" x14ac:dyDescent="0.3">
      <c r="A213" t="s">
        <v>53</v>
      </c>
      <c r="B213" t="s">
        <v>22</v>
      </c>
      <c r="C213" t="s">
        <v>860</v>
      </c>
      <c r="D213" t="s">
        <v>103</v>
      </c>
      <c r="E213" s="1">
        <v>45769</v>
      </c>
      <c r="F213">
        <v>112</v>
      </c>
      <c r="G213">
        <v>583.85</v>
      </c>
      <c r="H213">
        <v>100</v>
      </c>
      <c r="I213">
        <v>58385</v>
      </c>
      <c r="J213">
        <v>57012</v>
      </c>
      <c r="K213">
        <v>28.50669642857142</v>
      </c>
      <c r="L213">
        <v>29.19</v>
      </c>
      <c r="M213">
        <v>57.696696428571428</v>
      </c>
      <c r="N213">
        <v>570.40506696428577</v>
      </c>
      <c r="O213">
        <v>57040.506696428572</v>
      </c>
      <c r="P213">
        <v>1315.3033035714291</v>
      </c>
      <c r="Q213">
        <v>2.3059109740583401E-2</v>
      </c>
      <c r="R213">
        <v>1</v>
      </c>
    </row>
    <row r="214" spans="1:18" x14ac:dyDescent="0.3">
      <c r="A214" t="s">
        <v>53</v>
      </c>
      <c r="B214" t="s">
        <v>23</v>
      </c>
      <c r="C214" t="s">
        <v>790</v>
      </c>
      <c r="D214" t="s">
        <v>47</v>
      </c>
      <c r="E214" s="1">
        <v>45740</v>
      </c>
      <c r="F214">
        <v>83</v>
      </c>
      <c r="G214">
        <v>991.56</v>
      </c>
      <c r="H214">
        <v>223</v>
      </c>
      <c r="I214">
        <v>221117.88</v>
      </c>
      <c r="J214">
        <v>0</v>
      </c>
      <c r="K214">
        <v>0</v>
      </c>
      <c r="L214">
        <v>110.56</v>
      </c>
      <c r="M214">
        <v>110.56</v>
      </c>
      <c r="N214">
        <v>0</v>
      </c>
      <c r="O214">
        <v>0</v>
      </c>
      <c r="P214">
        <v>221007.32</v>
      </c>
      <c r="Q214">
        <v>0</v>
      </c>
      <c r="R214">
        <v>1</v>
      </c>
    </row>
    <row r="215" spans="1:18" x14ac:dyDescent="0.3">
      <c r="A215" t="s">
        <v>53</v>
      </c>
      <c r="B215" t="s">
        <v>23</v>
      </c>
      <c r="C215" t="s">
        <v>1076</v>
      </c>
      <c r="D215" t="s">
        <v>139</v>
      </c>
      <c r="E215" s="1">
        <v>45819</v>
      </c>
      <c r="F215">
        <v>162</v>
      </c>
      <c r="G215">
        <v>973.26</v>
      </c>
      <c r="H215">
        <v>61</v>
      </c>
      <c r="I215">
        <v>59368.86</v>
      </c>
      <c r="J215">
        <v>59607.37</v>
      </c>
      <c r="K215">
        <v>29.80335227272727</v>
      </c>
      <c r="L215">
        <v>29.68</v>
      </c>
      <c r="M215">
        <v>59.483352272727267</v>
      </c>
      <c r="N215">
        <v>977.65857954545447</v>
      </c>
      <c r="O215">
        <v>59637.173352272723</v>
      </c>
      <c r="P215">
        <v>-297.99335227272212</v>
      </c>
      <c r="Q215">
        <v>-4.9967719045383927E-3</v>
      </c>
      <c r="R215">
        <v>0</v>
      </c>
    </row>
    <row r="216" spans="1:18" x14ac:dyDescent="0.3">
      <c r="A216" t="s">
        <v>53</v>
      </c>
      <c r="B216" t="s">
        <v>23</v>
      </c>
      <c r="C216" t="s">
        <v>744</v>
      </c>
      <c r="D216" t="s">
        <v>47</v>
      </c>
      <c r="E216" s="1">
        <v>45784</v>
      </c>
      <c r="F216">
        <v>127</v>
      </c>
      <c r="G216">
        <v>1361.27</v>
      </c>
      <c r="H216">
        <v>625</v>
      </c>
      <c r="I216">
        <v>850793.75</v>
      </c>
      <c r="J216">
        <v>610731.25</v>
      </c>
      <c r="K216">
        <v>305.36221590909088</v>
      </c>
      <c r="L216">
        <v>425.4</v>
      </c>
      <c r="M216">
        <v>730.76221590909086</v>
      </c>
      <c r="N216">
        <v>977.65857954545447</v>
      </c>
      <c r="O216">
        <v>611036.61221590906</v>
      </c>
      <c r="P216">
        <v>239331.73778409089</v>
      </c>
      <c r="Q216">
        <v>0.3916815015652832</v>
      </c>
      <c r="R216">
        <v>1</v>
      </c>
    </row>
    <row r="217" spans="1:18" x14ac:dyDescent="0.3">
      <c r="A217" t="s">
        <v>109</v>
      </c>
      <c r="B217" t="s">
        <v>16</v>
      </c>
      <c r="C217" t="s">
        <v>1075</v>
      </c>
      <c r="D217" t="s">
        <v>72</v>
      </c>
      <c r="E217" s="1">
        <v>45792</v>
      </c>
      <c r="F217">
        <v>135</v>
      </c>
      <c r="G217">
        <v>766.69</v>
      </c>
      <c r="H217">
        <v>666</v>
      </c>
      <c r="I217">
        <v>510615.54</v>
      </c>
      <c r="J217">
        <v>319240.92</v>
      </c>
      <c r="K217">
        <v>159.62</v>
      </c>
      <c r="L217">
        <v>255.31</v>
      </c>
      <c r="M217">
        <v>414.93</v>
      </c>
      <c r="N217">
        <v>479.58039039039028</v>
      </c>
      <c r="O217">
        <v>319400.53999999998</v>
      </c>
      <c r="P217">
        <v>190959.69000000009</v>
      </c>
      <c r="Q217">
        <v>0.59786902677121356</v>
      </c>
      <c r="R217">
        <v>1</v>
      </c>
    </row>
    <row r="218" spans="1:18" x14ac:dyDescent="0.3">
      <c r="A218" t="s">
        <v>109</v>
      </c>
      <c r="B218" t="s">
        <v>16</v>
      </c>
      <c r="C218" t="s">
        <v>845</v>
      </c>
      <c r="D218" t="s">
        <v>60</v>
      </c>
      <c r="E218" s="1">
        <v>45782</v>
      </c>
      <c r="F218">
        <v>125</v>
      </c>
      <c r="G218">
        <v>821.42</v>
      </c>
      <c r="H218">
        <v>777</v>
      </c>
      <c r="I218">
        <v>638243.34</v>
      </c>
      <c r="J218">
        <v>587955.9</v>
      </c>
      <c r="K218">
        <v>293.97563655030802</v>
      </c>
      <c r="L218">
        <v>319.12</v>
      </c>
      <c r="M218">
        <v>613.09563655030797</v>
      </c>
      <c r="N218">
        <v>757.07834702258731</v>
      </c>
      <c r="O218">
        <v>588249.87563655037</v>
      </c>
      <c r="P218">
        <v>49674.344363449643</v>
      </c>
      <c r="Q218">
        <v>8.4444292163592199E-2</v>
      </c>
      <c r="R218">
        <v>1</v>
      </c>
    </row>
    <row r="219" spans="1:18" x14ac:dyDescent="0.3">
      <c r="A219" t="s">
        <v>109</v>
      </c>
      <c r="B219" t="s">
        <v>17</v>
      </c>
      <c r="C219" t="s">
        <v>985</v>
      </c>
      <c r="D219" t="s">
        <v>82</v>
      </c>
      <c r="E219" s="1">
        <v>45758</v>
      </c>
      <c r="F219">
        <v>101</v>
      </c>
      <c r="G219">
        <v>1220.47</v>
      </c>
      <c r="H219">
        <v>744</v>
      </c>
      <c r="I219">
        <v>908029.68</v>
      </c>
      <c r="J219">
        <v>205873.89</v>
      </c>
      <c r="K219">
        <v>102.94</v>
      </c>
      <c r="L219">
        <v>454.01</v>
      </c>
      <c r="M219">
        <v>556.95000000000005</v>
      </c>
      <c r="N219">
        <v>276.85057795698918</v>
      </c>
      <c r="O219">
        <v>205976.83</v>
      </c>
      <c r="P219">
        <v>701598.84000000008</v>
      </c>
      <c r="Q219">
        <v>3.4062027267824262</v>
      </c>
      <c r="R219">
        <v>1</v>
      </c>
    </row>
    <row r="220" spans="1:18" x14ac:dyDescent="0.3">
      <c r="A220" t="s">
        <v>109</v>
      </c>
      <c r="B220" t="s">
        <v>17</v>
      </c>
      <c r="C220" t="s">
        <v>616</v>
      </c>
      <c r="D220" t="s">
        <v>72</v>
      </c>
      <c r="E220" s="1">
        <v>45758</v>
      </c>
      <c r="F220">
        <v>101</v>
      </c>
      <c r="G220">
        <v>1249.6300000000001</v>
      </c>
      <c r="H220">
        <v>643</v>
      </c>
      <c r="I220">
        <v>803512.09000000008</v>
      </c>
      <c r="J220">
        <v>0</v>
      </c>
      <c r="K220">
        <v>0</v>
      </c>
      <c r="L220">
        <v>401.76</v>
      </c>
      <c r="M220">
        <v>401.76</v>
      </c>
      <c r="N220">
        <v>0</v>
      </c>
      <c r="O220">
        <v>0</v>
      </c>
      <c r="P220">
        <v>803110.33000000007</v>
      </c>
      <c r="Q220">
        <v>0</v>
      </c>
      <c r="R220">
        <v>1</v>
      </c>
    </row>
    <row r="221" spans="1:18" x14ac:dyDescent="0.3">
      <c r="A221" t="s">
        <v>109</v>
      </c>
      <c r="B221" t="s">
        <v>18</v>
      </c>
      <c r="C221" t="s">
        <v>771</v>
      </c>
      <c r="D221" t="s">
        <v>100</v>
      </c>
      <c r="E221" s="1">
        <v>45751</v>
      </c>
      <c r="F221">
        <v>94</v>
      </c>
      <c r="G221">
        <v>1989.4</v>
      </c>
      <c r="H221">
        <v>641</v>
      </c>
      <c r="I221">
        <v>1275205.3999999999</v>
      </c>
      <c r="J221">
        <v>0</v>
      </c>
      <c r="K221">
        <v>0</v>
      </c>
      <c r="L221">
        <v>637.6</v>
      </c>
      <c r="M221">
        <v>637.6</v>
      </c>
      <c r="N221">
        <v>0</v>
      </c>
      <c r="O221">
        <v>0</v>
      </c>
      <c r="P221">
        <v>1274567.8</v>
      </c>
      <c r="Q221">
        <v>0</v>
      </c>
      <c r="R221">
        <v>1</v>
      </c>
    </row>
    <row r="222" spans="1:18" x14ac:dyDescent="0.3">
      <c r="A222" t="s">
        <v>109</v>
      </c>
      <c r="B222" t="s">
        <v>18</v>
      </c>
      <c r="C222" t="s">
        <v>811</v>
      </c>
      <c r="D222" t="s">
        <v>58</v>
      </c>
      <c r="E222" s="1">
        <v>45821</v>
      </c>
      <c r="F222">
        <v>164</v>
      </c>
      <c r="G222">
        <v>2219.63</v>
      </c>
      <c r="H222">
        <v>504</v>
      </c>
      <c r="I222">
        <v>1118693.52</v>
      </c>
      <c r="J222">
        <v>0</v>
      </c>
      <c r="K222">
        <v>0</v>
      </c>
      <c r="L222">
        <v>559.35</v>
      </c>
      <c r="M222">
        <v>559.35</v>
      </c>
      <c r="N222">
        <v>0</v>
      </c>
      <c r="O222">
        <v>0</v>
      </c>
      <c r="P222">
        <v>1118134.17</v>
      </c>
      <c r="Q222">
        <v>0</v>
      </c>
      <c r="R222">
        <v>1</v>
      </c>
    </row>
    <row r="223" spans="1:18" x14ac:dyDescent="0.3">
      <c r="A223" t="s">
        <v>109</v>
      </c>
      <c r="B223" t="s">
        <v>18</v>
      </c>
      <c r="C223" t="s">
        <v>843</v>
      </c>
      <c r="D223" t="s">
        <v>103</v>
      </c>
      <c r="E223" s="1">
        <v>45700</v>
      </c>
      <c r="F223">
        <v>43</v>
      </c>
      <c r="G223">
        <v>2246.29</v>
      </c>
      <c r="H223">
        <v>546</v>
      </c>
      <c r="I223">
        <v>1226474.3400000001</v>
      </c>
      <c r="J223">
        <v>0</v>
      </c>
      <c r="K223">
        <v>0</v>
      </c>
      <c r="L223">
        <v>613.24</v>
      </c>
      <c r="M223">
        <v>613.24</v>
      </c>
      <c r="N223">
        <v>0</v>
      </c>
      <c r="O223">
        <v>0</v>
      </c>
      <c r="P223">
        <v>1225861.1000000001</v>
      </c>
      <c r="Q223">
        <v>0</v>
      </c>
      <c r="R223">
        <v>1</v>
      </c>
    </row>
    <row r="224" spans="1:18" x14ac:dyDescent="0.3">
      <c r="A224" t="s">
        <v>109</v>
      </c>
      <c r="B224" t="s">
        <v>18</v>
      </c>
      <c r="C224" t="s">
        <v>655</v>
      </c>
      <c r="D224" t="s">
        <v>103</v>
      </c>
      <c r="E224" s="1">
        <v>45715</v>
      </c>
      <c r="F224">
        <v>58</v>
      </c>
      <c r="G224">
        <v>2218.42</v>
      </c>
      <c r="H224">
        <v>258</v>
      </c>
      <c r="I224">
        <v>572352.36</v>
      </c>
      <c r="J224">
        <v>0</v>
      </c>
      <c r="K224">
        <v>0</v>
      </c>
      <c r="L224">
        <v>286.18</v>
      </c>
      <c r="M224">
        <v>286.18</v>
      </c>
      <c r="N224">
        <v>0</v>
      </c>
      <c r="O224">
        <v>0</v>
      </c>
      <c r="P224">
        <v>572066.17999999993</v>
      </c>
      <c r="Q224">
        <v>0</v>
      </c>
      <c r="R224">
        <v>1</v>
      </c>
    </row>
    <row r="225" spans="1:18" x14ac:dyDescent="0.3">
      <c r="A225" t="s">
        <v>109</v>
      </c>
      <c r="B225" t="s">
        <v>18</v>
      </c>
      <c r="C225" t="s">
        <v>731</v>
      </c>
      <c r="D225" t="s">
        <v>79</v>
      </c>
      <c r="E225" s="1">
        <v>45814</v>
      </c>
      <c r="F225">
        <v>157</v>
      </c>
      <c r="G225">
        <v>2151.77</v>
      </c>
      <c r="H225">
        <v>206</v>
      </c>
      <c r="I225">
        <v>443264.62</v>
      </c>
      <c r="J225">
        <v>0</v>
      </c>
      <c r="K225">
        <v>0</v>
      </c>
      <c r="L225">
        <v>221.63</v>
      </c>
      <c r="M225">
        <v>221.63</v>
      </c>
      <c r="N225">
        <v>0</v>
      </c>
      <c r="O225">
        <v>0</v>
      </c>
      <c r="P225">
        <v>443042.99</v>
      </c>
      <c r="Q225">
        <v>0</v>
      </c>
      <c r="R225">
        <v>1</v>
      </c>
    </row>
    <row r="226" spans="1:18" x14ac:dyDescent="0.3">
      <c r="A226" t="s">
        <v>109</v>
      </c>
      <c r="B226" t="s">
        <v>18</v>
      </c>
      <c r="C226" t="s">
        <v>1027</v>
      </c>
      <c r="D226" t="s">
        <v>149</v>
      </c>
      <c r="E226" s="1">
        <v>45709</v>
      </c>
      <c r="F226">
        <v>52</v>
      </c>
      <c r="G226">
        <v>2239.9</v>
      </c>
      <c r="H226">
        <v>584</v>
      </c>
      <c r="I226">
        <v>1308101.6000000001</v>
      </c>
      <c r="J226">
        <v>1228467.3600000001</v>
      </c>
      <c r="K226">
        <v>614.23115511551157</v>
      </c>
      <c r="L226">
        <v>654.04999999999995</v>
      </c>
      <c r="M226">
        <v>1268.281155115511</v>
      </c>
      <c r="N226">
        <v>2104.5917656765669</v>
      </c>
      <c r="O226">
        <v>1229081.591155115</v>
      </c>
      <c r="P226">
        <v>78365.958844884706</v>
      </c>
      <c r="Q226">
        <v>6.3759769415498949E-2</v>
      </c>
      <c r="R226">
        <v>1</v>
      </c>
    </row>
    <row r="227" spans="1:18" x14ac:dyDescent="0.3">
      <c r="A227" t="s">
        <v>109</v>
      </c>
      <c r="B227" t="s">
        <v>19</v>
      </c>
      <c r="C227" t="s">
        <v>697</v>
      </c>
      <c r="D227" t="s">
        <v>72</v>
      </c>
      <c r="E227" s="1">
        <v>45672</v>
      </c>
      <c r="F227">
        <v>15</v>
      </c>
      <c r="G227">
        <v>626.77</v>
      </c>
      <c r="H227">
        <v>407</v>
      </c>
      <c r="I227">
        <v>255095.39</v>
      </c>
      <c r="J227">
        <v>197612.12</v>
      </c>
      <c r="K227">
        <v>98.800000000000011</v>
      </c>
      <c r="L227">
        <v>127.55</v>
      </c>
      <c r="M227">
        <v>226.35</v>
      </c>
      <c r="N227">
        <v>485.7762162162162</v>
      </c>
      <c r="O227">
        <v>197710.92</v>
      </c>
      <c r="P227">
        <v>57256.919999999991</v>
      </c>
      <c r="Q227">
        <v>0.28959917843688149</v>
      </c>
      <c r="R227">
        <v>1</v>
      </c>
    </row>
    <row r="228" spans="1:18" x14ac:dyDescent="0.3">
      <c r="A228" t="s">
        <v>109</v>
      </c>
      <c r="B228" t="s">
        <v>19</v>
      </c>
      <c r="C228" t="s">
        <v>1068</v>
      </c>
      <c r="D228" t="s">
        <v>47</v>
      </c>
      <c r="E228" s="1">
        <v>45674</v>
      </c>
      <c r="F228">
        <v>17</v>
      </c>
      <c r="G228">
        <v>644.21</v>
      </c>
      <c r="H228">
        <v>345</v>
      </c>
      <c r="I228">
        <v>222252.45</v>
      </c>
      <c r="J228">
        <v>0</v>
      </c>
      <c r="K228">
        <v>0</v>
      </c>
      <c r="L228">
        <v>111.13</v>
      </c>
      <c r="M228">
        <v>111.13</v>
      </c>
      <c r="N228">
        <v>0</v>
      </c>
      <c r="O228">
        <v>0</v>
      </c>
      <c r="P228">
        <v>222141.32</v>
      </c>
      <c r="Q228">
        <v>0</v>
      </c>
      <c r="R228">
        <v>1</v>
      </c>
    </row>
    <row r="229" spans="1:18" x14ac:dyDescent="0.3">
      <c r="A229" t="s">
        <v>109</v>
      </c>
      <c r="B229" t="s">
        <v>20</v>
      </c>
      <c r="C229" t="s">
        <v>863</v>
      </c>
      <c r="D229" t="s">
        <v>98</v>
      </c>
      <c r="E229" s="1">
        <v>45698</v>
      </c>
      <c r="F229">
        <v>41</v>
      </c>
      <c r="G229">
        <v>256.48</v>
      </c>
      <c r="H229">
        <v>777</v>
      </c>
      <c r="I229">
        <v>199284.96</v>
      </c>
      <c r="J229">
        <v>182400.75</v>
      </c>
      <c r="K229">
        <v>91.198660436137075</v>
      </c>
      <c r="L229">
        <v>99.64</v>
      </c>
      <c r="M229">
        <v>190.8386604361371</v>
      </c>
      <c r="N229">
        <v>234.86737279335409</v>
      </c>
      <c r="O229">
        <v>182491.94866043609</v>
      </c>
      <c r="P229">
        <v>16693.371339563881</v>
      </c>
      <c r="Q229">
        <v>9.1474563464853678E-2</v>
      </c>
      <c r="R229">
        <v>1</v>
      </c>
    </row>
    <row r="230" spans="1:18" x14ac:dyDescent="0.3">
      <c r="A230" t="s">
        <v>109</v>
      </c>
      <c r="B230" t="s">
        <v>21</v>
      </c>
      <c r="C230" t="s">
        <v>858</v>
      </c>
      <c r="D230" t="s">
        <v>165</v>
      </c>
      <c r="E230" s="1">
        <v>45723</v>
      </c>
      <c r="F230">
        <v>66</v>
      </c>
      <c r="G230">
        <v>232.48</v>
      </c>
      <c r="H230">
        <v>812</v>
      </c>
      <c r="I230">
        <v>188773.76000000001</v>
      </c>
      <c r="J230">
        <v>191453.93</v>
      </c>
      <c r="K230">
        <v>95.729572368421046</v>
      </c>
      <c r="L230">
        <v>94.39</v>
      </c>
      <c r="M230">
        <v>190.11957236842099</v>
      </c>
      <c r="N230">
        <v>235.89859553247339</v>
      </c>
      <c r="O230">
        <v>191549.6595723684</v>
      </c>
      <c r="P230">
        <v>-2870.2895723684342</v>
      </c>
      <c r="Q230">
        <v>-1.4984571514124899E-2</v>
      </c>
      <c r="R230">
        <v>0</v>
      </c>
    </row>
    <row r="231" spans="1:18" x14ac:dyDescent="0.3">
      <c r="A231" t="s">
        <v>109</v>
      </c>
      <c r="B231" t="s">
        <v>21</v>
      </c>
      <c r="C231" t="s">
        <v>971</v>
      </c>
      <c r="D231" t="s">
        <v>119</v>
      </c>
      <c r="E231" s="1">
        <v>45678</v>
      </c>
      <c r="F231">
        <v>21</v>
      </c>
      <c r="G231">
        <v>244.76</v>
      </c>
      <c r="H231">
        <v>679</v>
      </c>
      <c r="I231">
        <v>166192.04</v>
      </c>
      <c r="J231">
        <v>95206.29</v>
      </c>
      <c r="K231">
        <v>47.600427631578953</v>
      </c>
      <c r="L231">
        <v>83.1</v>
      </c>
      <c r="M231">
        <v>130.70042763157889</v>
      </c>
      <c r="N231">
        <v>140.2855529125649</v>
      </c>
      <c r="O231">
        <v>95253.890427631573</v>
      </c>
      <c r="P231">
        <v>70855.049572368429</v>
      </c>
      <c r="Q231">
        <v>0.74385465259500372</v>
      </c>
      <c r="R231">
        <v>1</v>
      </c>
    </row>
    <row r="232" spans="1:18" x14ac:dyDescent="0.3">
      <c r="A232" t="s">
        <v>109</v>
      </c>
      <c r="B232" t="s">
        <v>21</v>
      </c>
      <c r="C232" t="s">
        <v>814</v>
      </c>
      <c r="D232" t="s">
        <v>139</v>
      </c>
      <c r="E232" s="1">
        <v>45679</v>
      </c>
      <c r="F232">
        <v>22</v>
      </c>
      <c r="G232">
        <v>227.67</v>
      </c>
      <c r="H232">
        <v>707</v>
      </c>
      <c r="I232">
        <v>160962.69</v>
      </c>
      <c r="J232">
        <v>0</v>
      </c>
      <c r="K232">
        <v>0</v>
      </c>
      <c r="L232">
        <v>80.48</v>
      </c>
      <c r="M232">
        <v>80.48</v>
      </c>
      <c r="N232">
        <v>0</v>
      </c>
      <c r="O232">
        <v>0</v>
      </c>
      <c r="P232">
        <v>160882.21</v>
      </c>
      <c r="Q232">
        <v>0</v>
      </c>
      <c r="R232">
        <v>1</v>
      </c>
    </row>
    <row r="233" spans="1:18" x14ac:dyDescent="0.3">
      <c r="A233" t="s">
        <v>109</v>
      </c>
      <c r="B233" t="s">
        <v>21</v>
      </c>
      <c r="C233" t="s">
        <v>927</v>
      </c>
      <c r="D233" t="s">
        <v>50</v>
      </c>
      <c r="E233" s="1">
        <v>45705</v>
      </c>
      <c r="F233">
        <v>48</v>
      </c>
      <c r="G233">
        <v>242.5</v>
      </c>
      <c r="H233">
        <v>247</v>
      </c>
      <c r="I233">
        <v>59897.5</v>
      </c>
      <c r="J233">
        <v>56331.96</v>
      </c>
      <c r="K233">
        <v>28.17</v>
      </c>
      <c r="L233">
        <v>29.95</v>
      </c>
      <c r="M233">
        <v>58.12</v>
      </c>
      <c r="N233">
        <v>228.1786639676113</v>
      </c>
      <c r="O233">
        <v>56360.13</v>
      </c>
      <c r="P233">
        <v>3507.420000000001</v>
      </c>
      <c r="Q233">
        <v>6.2232290805574811E-2</v>
      </c>
      <c r="R233">
        <v>1</v>
      </c>
    </row>
    <row r="234" spans="1:18" x14ac:dyDescent="0.3">
      <c r="A234" t="s">
        <v>109</v>
      </c>
      <c r="B234" t="s">
        <v>22</v>
      </c>
      <c r="C234" t="s">
        <v>739</v>
      </c>
      <c r="D234" t="s">
        <v>82</v>
      </c>
      <c r="E234" s="1">
        <v>45772</v>
      </c>
      <c r="F234">
        <v>115</v>
      </c>
      <c r="G234">
        <v>540.85</v>
      </c>
      <c r="H234">
        <v>222</v>
      </c>
      <c r="I234">
        <v>120068.7</v>
      </c>
      <c r="J234">
        <v>0</v>
      </c>
      <c r="K234">
        <v>0</v>
      </c>
      <c r="L234">
        <v>60.03</v>
      </c>
      <c r="M234">
        <v>60.03</v>
      </c>
      <c r="N234">
        <v>0</v>
      </c>
      <c r="O234">
        <v>0</v>
      </c>
      <c r="P234">
        <v>120008.67</v>
      </c>
      <c r="Q234">
        <v>0</v>
      </c>
      <c r="R234">
        <v>1</v>
      </c>
    </row>
    <row r="235" spans="1:18" x14ac:dyDescent="0.3">
      <c r="A235" t="s">
        <v>109</v>
      </c>
      <c r="B235" t="s">
        <v>22</v>
      </c>
      <c r="C235" t="s">
        <v>1041</v>
      </c>
      <c r="D235" t="s">
        <v>119</v>
      </c>
      <c r="E235" s="1">
        <v>45694</v>
      </c>
      <c r="F235">
        <v>37</v>
      </c>
      <c r="G235">
        <v>573.79999999999995</v>
      </c>
      <c r="H235">
        <v>796</v>
      </c>
      <c r="I235">
        <v>456744.8</v>
      </c>
      <c r="J235">
        <v>0</v>
      </c>
      <c r="K235">
        <v>0</v>
      </c>
      <c r="L235">
        <v>228.37</v>
      </c>
      <c r="M235">
        <v>228.37</v>
      </c>
      <c r="N235">
        <v>0</v>
      </c>
      <c r="O235">
        <v>0</v>
      </c>
      <c r="P235">
        <v>456516.43</v>
      </c>
      <c r="Q235">
        <v>0</v>
      </c>
      <c r="R235">
        <v>1</v>
      </c>
    </row>
    <row r="236" spans="1:18" x14ac:dyDescent="0.3">
      <c r="A236" t="s">
        <v>109</v>
      </c>
      <c r="B236" t="s">
        <v>22</v>
      </c>
      <c r="C236" t="s">
        <v>834</v>
      </c>
      <c r="D236" t="s">
        <v>133</v>
      </c>
      <c r="E236" s="1">
        <v>45695</v>
      </c>
      <c r="F236">
        <v>38</v>
      </c>
      <c r="G236">
        <v>585.1</v>
      </c>
      <c r="H236">
        <v>874</v>
      </c>
      <c r="I236">
        <v>511377.4</v>
      </c>
      <c r="J236">
        <v>0</v>
      </c>
      <c r="K236">
        <v>0</v>
      </c>
      <c r="L236">
        <v>255.69</v>
      </c>
      <c r="M236">
        <v>255.69</v>
      </c>
      <c r="N236">
        <v>0</v>
      </c>
      <c r="O236">
        <v>0</v>
      </c>
      <c r="P236">
        <v>511121.71</v>
      </c>
      <c r="Q236">
        <v>0</v>
      </c>
      <c r="R236">
        <v>1</v>
      </c>
    </row>
    <row r="237" spans="1:18" x14ac:dyDescent="0.3">
      <c r="A237" t="s">
        <v>109</v>
      </c>
      <c r="B237" t="s">
        <v>22</v>
      </c>
      <c r="C237" t="s">
        <v>633</v>
      </c>
      <c r="D237" t="s">
        <v>187</v>
      </c>
      <c r="E237" s="1">
        <v>45770</v>
      </c>
      <c r="F237">
        <v>113</v>
      </c>
      <c r="G237">
        <v>604.14</v>
      </c>
      <c r="H237">
        <v>919</v>
      </c>
      <c r="I237">
        <v>555204.66</v>
      </c>
      <c r="J237">
        <v>532569.68999999994</v>
      </c>
      <c r="K237">
        <v>266.28149189189179</v>
      </c>
      <c r="L237">
        <v>277.60000000000002</v>
      </c>
      <c r="M237">
        <v>543.88149189189187</v>
      </c>
      <c r="N237">
        <v>579.79975135135135</v>
      </c>
      <c r="O237">
        <v>532835.97149189189</v>
      </c>
      <c r="P237">
        <v>22091.088508108201</v>
      </c>
      <c r="Q237">
        <v>4.1459454109780122E-2</v>
      </c>
      <c r="R237">
        <v>1</v>
      </c>
    </row>
    <row r="238" spans="1:18" x14ac:dyDescent="0.3">
      <c r="A238" t="s">
        <v>109</v>
      </c>
      <c r="B238" t="s">
        <v>23</v>
      </c>
      <c r="C238" t="s">
        <v>798</v>
      </c>
      <c r="D238" t="s">
        <v>86</v>
      </c>
      <c r="E238" s="1">
        <v>45730</v>
      </c>
      <c r="F238">
        <v>73</v>
      </c>
      <c r="G238">
        <v>1004.33</v>
      </c>
      <c r="H238">
        <v>596</v>
      </c>
      <c r="I238">
        <v>598580.68000000005</v>
      </c>
      <c r="J238">
        <v>62611.9</v>
      </c>
      <c r="K238">
        <v>31.31</v>
      </c>
      <c r="L238">
        <v>299.29000000000002</v>
      </c>
      <c r="M238">
        <v>330.6</v>
      </c>
      <c r="N238">
        <v>105.1060570469799</v>
      </c>
      <c r="O238">
        <v>62643.21</v>
      </c>
      <c r="P238">
        <v>535638.18000000005</v>
      </c>
      <c r="Q238">
        <v>8.5506183351715226</v>
      </c>
      <c r="R238">
        <v>1</v>
      </c>
    </row>
    <row r="239" spans="1:18" x14ac:dyDescent="0.3">
      <c r="A239" t="s">
        <v>109</v>
      </c>
      <c r="B239" t="s">
        <v>23</v>
      </c>
      <c r="C239" t="s">
        <v>764</v>
      </c>
      <c r="D239" t="s">
        <v>98</v>
      </c>
      <c r="E239" s="1">
        <v>45673</v>
      </c>
      <c r="F239">
        <v>16</v>
      </c>
      <c r="G239">
        <v>1040.8499999999999</v>
      </c>
      <c r="H239">
        <v>411</v>
      </c>
      <c r="I239">
        <v>427789.35</v>
      </c>
      <c r="J239">
        <v>0</v>
      </c>
      <c r="K239">
        <v>0</v>
      </c>
      <c r="L239">
        <v>213.89</v>
      </c>
      <c r="M239">
        <v>213.89</v>
      </c>
      <c r="N239">
        <v>0</v>
      </c>
      <c r="O239">
        <v>0</v>
      </c>
      <c r="P239">
        <v>427575.46</v>
      </c>
      <c r="Q239">
        <v>0</v>
      </c>
      <c r="R239">
        <v>1</v>
      </c>
    </row>
    <row r="240" spans="1:18" x14ac:dyDescent="0.3">
      <c r="A240" t="s">
        <v>109</v>
      </c>
      <c r="B240" t="s">
        <v>23</v>
      </c>
      <c r="C240" t="s">
        <v>810</v>
      </c>
      <c r="D240" t="s">
        <v>60</v>
      </c>
      <c r="E240" s="1">
        <v>45716</v>
      </c>
      <c r="F240">
        <v>59</v>
      </c>
      <c r="G240">
        <v>1223.3599999999999</v>
      </c>
      <c r="H240">
        <v>786</v>
      </c>
      <c r="I240">
        <v>961560.96</v>
      </c>
      <c r="J240">
        <v>612835.19999999995</v>
      </c>
      <c r="K240">
        <v>306.42</v>
      </c>
      <c r="L240">
        <v>480.78</v>
      </c>
      <c r="M240">
        <v>787.2</v>
      </c>
      <c r="N240">
        <v>780.07839694656491</v>
      </c>
      <c r="O240">
        <v>613141.62</v>
      </c>
      <c r="P240">
        <v>347938.56</v>
      </c>
      <c r="Q240">
        <v>0.5674685075203344</v>
      </c>
      <c r="R240">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1FBB1-1927-4E96-BBB6-114D532CCB4A}">
  <dimension ref="A1:Q501"/>
  <sheetViews>
    <sheetView topLeftCell="J1" workbookViewId="0">
      <selection sqref="A1:Q501"/>
    </sheetView>
  </sheetViews>
  <sheetFormatPr defaultRowHeight="14.4" x14ac:dyDescent="0.3"/>
  <cols>
    <col min="1" max="1" width="15.44140625" bestFit="1" customWidth="1"/>
    <col min="2" max="2" width="10.33203125" bestFit="1" customWidth="1"/>
    <col min="3" max="3" width="15.44140625" bestFit="1" customWidth="1"/>
    <col min="4" max="4" width="13.6640625" bestFit="1" customWidth="1"/>
    <col min="5" max="5" width="6.5546875" bestFit="1" customWidth="1"/>
    <col min="6" max="6" width="10.33203125" bestFit="1" customWidth="1"/>
    <col min="7" max="8" width="8" bestFit="1" customWidth="1"/>
    <col min="9" max="9" width="10.88671875" bestFit="1" customWidth="1"/>
    <col min="10" max="10" width="13.109375" bestFit="1" customWidth="1"/>
    <col min="11" max="11" width="10.33203125" bestFit="1" customWidth="1"/>
    <col min="12" max="12" width="13" bestFit="1" customWidth="1"/>
    <col min="13" max="13" width="18.33203125" bestFit="1" customWidth="1"/>
    <col min="14" max="14" width="14.77734375" bestFit="1" customWidth="1"/>
    <col min="15" max="15" width="21.44140625" bestFit="1" customWidth="1"/>
    <col min="16" max="16" width="17.109375" bestFit="1" customWidth="1"/>
    <col min="17" max="17" width="22.77734375" bestFit="1" customWidth="1"/>
  </cols>
  <sheetData>
    <row r="1" spans="1:17" x14ac:dyDescent="0.3">
      <c r="A1" t="s">
        <v>585</v>
      </c>
      <c r="B1" t="s">
        <v>29</v>
      </c>
      <c r="C1" t="s">
        <v>586</v>
      </c>
      <c r="D1" t="s">
        <v>6</v>
      </c>
      <c r="E1" t="s">
        <v>31</v>
      </c>
      <c r="F1" t="s">
        <v>32</v>
      </c>
      <c r="G1" t="s">
        <v>587</v>
      </c>
      <c r="H1" t="s">
        <v>588</v>
      </c>
      <c r="I1" t="s">
        <v>35</v>
      </c>
      <c r="J1" t="s">
        <v>36</v>
      </c>
      <c r="K1" t="s">
        <v>0</v>
      </c>
      <c r="L1" t="s">
        <v>1</v>
      </c>
      <c r="M1" t="s">
        <v>589</v>
      </c>
      <c r="N1" t="s">
        <v>590</v>
      </c>
      <c r="O1" t="s">
        <v>39</v>
      </c>
      <c r="P1" t="s">
        <v>591</v>
      </c>
      <c r="Q1" t="s">
        <v>1232</v>
      </c>
    </row>
    <row r="2" spans="1:17" x14ac:dyDescent="0.3">
      <c r="A2" t="s">
        <v>592</v>
      </c>
      <c r="B2" t="s">
        <v>118</v>
      </c>
      <c r="C2" s="2">
        <v>45713.019444444442</v>
      </c>
      <c r="D2" t="s">
        <v>20</v>
      </c>
      <c r="E2" t="s">
        <v>41</v>
      </c>
      <c r="F2">
        <v>827</v>
      </c>
      <c r="G2">
        <v>231.66</v>
      </c>
      <c r="H2">
        <v>95.79</v>
      </c>
      <c r="I2" t="s">
        <v>165</v>
      </c>
      <c r="J2" t="s">
        <v>53</v>
      </c>
      <c r="K2" s="1">
        <v>45786</v>
      </c>
      <c r="L2">
        <v>129</v>
      </c>
      <c r="M2" t="b">
        <v>0</v>
      </c>
      <c r="N2" t="b">
        <v>0</v>
      </c>
      <c r="O2" t="b">
        <v>0</v>
      </c>
      <c r="P2" t="b">
        <v>0</v>
      </c>
      <c r="Q2">
        <f>fact_trades[[#This Row],[quantity]]*fact_trades[[#This Row],[price]]</f>
        <v>191582.82</v>
      </c>
    </row>
    <row r="3" spans="1:17" x14ac:dyDescent="0.3">
      <c r="A3" t="s">
        <v>593</v>
      </c>
      <c r="B3" t="s">
        <v>230</v>
      </c>
      <c r="C3" s="2">
        <v>45726.023611111108</v>
      </c>
      <c r="D3" t="s">
        <v>23</v>
      </c>
      <c r="E3" t="s">
        <v>41</v>
      </c>
      <c r="F3">
        <v>665</v>
      </c>
      <c r="G3">
        <v>1099.75</v>
      </c>
      <c r="H3">
        <v>365.67</v>
      </c>
      <c r="I3" t="s">
        <v>86</v>
      </c>
      <c r="J3" t="s">
        <v>88</v>
      </c>
      <c r="K3" s="1">
        <v>45681</v>
      </c>
      <c r="L3">
        <v>24</v>
      </c>
      <c r="M3" t="b">
        <v>0</v>
      </c>
      <c r="N3" t="b">
        <v>0</v>
      </c>
      <c r="O3" t="b">
        <v>0</v>
      </c>
      <c r="P3" t="b">
        <v>0</v>
      </c>
      <c r="Q3">
        <f>fact_trades[[#This Row],[quantity]]*fact_trades[[#This Row],[price]]</f>
        <v>731333.75</v>
      </c>
    </row>
    <row r="4" spans="1:17" x14ac:dyDescent="0.3">
      <c r="A4" t="s">
        <v>594</v>
      </c>
      <c r="B4" t="s">
        <v>364</v>
      </c>
      <c r="C4" s="2">
        <v>45832.040972222225</v>
      </c>
      <c r="D4" t="s">
        <v>18</v>
      </c>
      <c r="E4" t="s">
        <v>49</v>
      </c>
      <c r="F4">
        <v>787</v>
      </c>
      <c r="G4">
        <v>2156.16</v>
      </c>
      <c r="H4">
        <v>848.45</v>
      </c>
      <c r="I4" t="s">
        <v>58</v>
      </c>
      <c r="J4" t="s">
        <v>67</v>
      </c>
      <c r="K4" s="1">
        <v>45714</v>
      </c>
      <c r="L4">
        <v>57</v>
      </c>
      <c r="M4" t="b">
        <v>0</v>
      </c>
      <c r="N4" t="b">
        <v>0</v>
      </c>
      <c r="O4" t="b">
        <v>0</v>
      </c>
      <c r="P4" t="b">
        <v>0</v>
      </c>
      <c r="Q4">
        <f>fact_trades[[#This Row],[quantity]]*fact_trades[[#This Row],[price]]</f>
        <v>1696897.92</v>
      </c>
    </row>
    <row r="5" spans="1:17" x14ac:dyDescent="0.3">
      <c r="A5" t="s">
        <v>595</v>
      </c>
      <c r="B5" t="s">
        <v>74</v>
      </c>
      <c r="C5" s="2">
        <v>45687.039583333331</v>
      </c>
      <c r="D5" t="s">
        <v>19</v>
      </c>
      <c r="E5" t="s">
        <v>41</v>
      </c>
      <c r="F5">
        <v>194</v>
      </c>
      <c r="G5">
        <v>604.46</v>
      </c>
      <c r="H5">
        <v>58.63</v>
      </c>
      <c r="I5" t="s">
        <v>64</v>
      </c>
      <c r="J5" t="s">
        <v>109</v>
      </c>
      <c r="K5" s="1">
        <v>45820</v>
      </c>
      <c r="L5">
        <v>163</v>
      </c>
      <c r="M5" t="b">
        <v>0</v>
      </c>
      <c r="N5" t="b">
        <v>0</v>
      </c>
      <c r="O5" t="b">
        <v>0</v>
      </c>
      <c r="P5" t="b">
        <v>0</v>
      </c>
      <c r="Q5">
        <f>fact_trades[[#This Row],[quantity]]*fact_trades[[#This Row],[price]]</f>
        <v>117265.24</v>
      </c>
    </row>
    <row r="6" spans="1:17" x14ac:dyDescent="0.3">
      <c r="A6" t="s">
        <v>596</v>
      </c>
      <c r="B6" t="s">
        <v>90</v>
      </c>
      <c r="C6" s="2">
        <v>45782.031944444447</v>
      </c>
      <c r="D6" t="s">
        <v>23</v>
      </c>
      <c r="E6" t="s">
        <v>41</v>
      </c>
      <c r="F6">
        <v>331</v>
      </c>
      <c r="G6">
        <v>1369.91</v>
      </c>
      <c r="H6">
        <v>226.72</v>
      </c>
      <c r="I6" t="s">
        <v>149</v>
      </c>
      <c r="J6" t="s">
        <v>109</v>
      </c>
      <c r="K6" s="1">
        <v>45673</v>
      </c>
      <c r="L6">
        <v>16</v>
      </c>
      <c r="M6" t="b">
        <v>0</v>
      </c>
      <c r="N6" t="b">
        <v>0</v>
      </c>
      <c r="O6" t="b">
        <v>0</v>
      </c>
      <c r="P6" t="b">
        <v>0</v>
      </c>
      <c r="Q6">
        <f>fact_trades[[#This Row],[quantity]]*fact_trades[[#This Row],[price]]</f>
        <v>453440.21</v>
      </c>
    </row>
    <row r="7" spans="1:17" x14ac:dyDescent="0.3">
      <c r="A7" t="s">
        <v>597</v>
      </c>
      <c r="B7" t="s">
        <v>473</v>
      </c>
      <c r="C7" s="2">
        <v>45749.022222222222</v>
      </c>
      <c r="D7" t="s">
        <v>20</v>
      </c>
      <c r="E7" t="s">
        <v>41</v>
      </c>
      <c r="F7">
        <v>330</v>
      </c>
      <c r="G7">
        <v>246.17</v>
      </c>
      <c r="H7">
        <v>40.619999999999997</v>
      </c>
      <c r="I7" t="s">
        <v>100</v>
      </c>
      <c r="J7" t="s">
        <v>67</v>
      </c>
      <c r="K7" s="1">
        <v>45762</v>
      </c>
      <c r="L7">
        <v>105</v>
      </c>
      <c r="M7" t="b">
        <v>0</v>
      </c>
      <c r="N7" t="b">
        <v>0</v>
      </c>
      <c r="O7" t="b">
        <v>0</v>
      </c>
      <c r="P7" t="b">
        <v>0</v>
      </c>
      <c r="Q7">
        <f>fact_trades[[#This Row],[quantity]]*fact_trades[[#This Row],[price]]</f>
        <v>81236.099999999991</v>
      </c>
    </row>
    <row r="8" spans="1:17" x14ac:dyDescent="0.3">
      <c r="A8" t="s">
        <v>598</v>
      </c>
      <c r="B8" t="s">
        <v>332</v>
      </c>
      <c r="C8" s="2">
        <v>45765.025000000001</v>
      </c>
      <c r="D8" t="s">
        <v>21</v>
      </c>
      <c r="E8" t="s">
        <v>41</v>
      </c>
      <c r="F8">
        <v>203</v>
      </c>
      <c r="G8">
        <v>241.39</v>
      </c>
      <c r="H8">
        <v>24.5</v>
      </c>
      <c r="I8" t="s">
        <v>50</v>
      </c>
      <c r="J8" t="s">
        <v>73</v>
      </c>
      <c r="K8" s="1">
        <v>45763</v>
      </c>
      <c r="L8">
        <v>106</v>
      </c>
      <c r="M8" t="b">
        <v>0</v>
      </c>
      <c r="N8" t="b">
        <v>0</v>
      </c>
      <c r="O8" t="b">
        <v>0</v>
      </c>
      <c r="P8" t="b">
        <v>0</v>
      </c>
      <c r="Q8">
        <f>fact_trades[[#This Row],[quantity]]*fact_trades[[#This Row],[price]]</f>
        <v>49002.17</v>
      </c>
    </row>
    <row r="9" spans="1:17" x14ac:dyDescent="0.3">
      <c r="A9" t="s">
        <v>599</v>
      </c>
      <c r="B9" t="s">
        <v>559</v>
      </c>
      <c r="C9" s="2">
        <v>45835.022222222222</v>
      </c>
      <c r="D9" t="s">
        <v>16</v>
      </c>
      <c r="E9" t="s">
        <v>41</v>
      </c>
      <c r="F9">
        <v>323</v>
      </c>
      <c r="G9">
        <v>784.63</v>
      </c>
      <c r="H9">
        <v>126.72</v>
      </c>
      <c r="I9" t="s">
        <v>66</v>
      </c>
      <c r="J9" t="s">
        <v>61</v>
      </c>
      <c r="K9" s="1">
        <v>45720</v>
      </c>
      <c r="L9">
        <v>63</v>
      </c>
      <c r="M9" t="b">
        <v>0</v>
      </c>
      <c r="N9" t="b">
        <v>0</v>
      </c>
      <c r="O9" t="b">
        <v>0</v>
      </c>
      <c r="P9" t="b">
        <v>0</v>
      </c>
      <c r="Q9">
        <f>fact_trades[[#This Row],[quantity]]*fact_trades[[#This Row],[price]]</f>
        <v>253435.49</v>
      </c>
    </row>
    <row r="10" spans="1:17" x14ac:dyDescent="0.3">
      <c r="A10" t="s">
        <v>600</v>
      </c>
      <c r="B10" t="s">
        <v>457</v>
      </c>
      <c r="C10" s="2">
        <v>45834.002083333333</v>
      </c>
      <c r="D10" t="s">
        <v>20</v>
      </c>
      <c r="E10" t="s">
        <v>49</v>
      </c>
      <c r="F10">
        <v>857</v>
      </c>
      <c r="G10">
        <v>255.49</v>
      </c>
      <c r="H10">
        <v>109.48</v>
      </c>
      <c r="I10" t="s">
        <v>119</v>
      </c>
      <c r="J10" t="s">
        <v>53</v>
      </c>
      <c r="K10" s="1">
        <v>45659</v>
      </c>
      <c r="L10">
        <v>2</v>
      </c>
      <c r="M10" t="b">
        <v>0</v>
      </c>
      <c r="N10" t="b">
        <v>0</v>
      </c>
      <c r="O10" t="b">
        <v>0</v>
      </c>
      <c r="P10" t="b">
        <v>0</v>
      </c>
      <c r="Q10">
        <f>fact_trades[[#This Row],[quantity]]*fact_trades[[#This Row],[price]]</f>
        <v>218954.93000000002</v>
      </c>
    </row>
    <row r="11" spans="1:17" x14ac:dyDescent="0.3">
      <c r="A11" t="s">
        <v>601</v>
      </c>
      <c r="B11" t="s">
        <v>460</v>
      </c>
      <c r="C11" s="2">
        <v>45803.001388888886</v>
      </c>
      <c r="D11" t="s">
        <v>22</v>
      </c>
      <c r="E11" t="s">
        <v>41</v>
      </c>
      <c r="F11">
        <v>764</v>
      </c>
      <c r="G11">
        <v>608.33000000000004</v>
      </c>
      <c r="H11">
        <v>232.38</v>
      </c>
      <c r="I11" t="s">
        <v>60</v>
      </c>
      <c r="J11" t="s">
        <v>67</v>
      </c>
      <c r="K11" s="1">
        <v>45734</v>
      </c>
      <c r="L11">
        <v>77</v>
      </c>
      <c r="M11" t="b">
        <v>0</v>
      </c>
      <c r="N11" t="b">
        <v>0</v>
      </c>
      <c r="O11" t="b">
        <v>0</v>
      </c>
      <c r="P11" t="b">
        <v>0</v>
      </c>
      <c r="Q11">
        <f>fact_trades[[#This Row],[quantity]]*fact_trades[[#This Row],[price]]</f>
        <v>464764.12000000005</v>
      </c>
    </row>
    <row r="12" spans="1:17" x14ac:dyDescent="0.3">
      <c r="A12" t="s">
        <v>602</v>
      </c>
      <c r="B12" t="s">
        <v>141</v>
      </c>
      <c r="C12" s="2">
        <v>45778.032638888886</v>
      </c>
      <c r="D12" t="s">
        <v>17</v>
      </c>
      <c r="E12" t="s">
        <v>41</v>
      </c>
      <c r="F12">
        <v>151</v>
      </c>
      <c r="G12">
        <v>1209.0999999999999</v>
      </c>
      <c r="H12">
        <v>91.29</v>
      </c>
      <c r="I12" t="s">
        <v>60</v>
      </c>
      <c r="J12" t="s">
        <v>75</v>
      </c>
      <c r="K12" s="1">
        <v>45810</v>
      </c>
      <c r="L12">
        <v>153</v>
      </c>
      <c r="M12" t="b">
        <v>0</v>
      </c>
      <c r="N12" t="b">
        <v>0</v>
      </c>
      <c r="O12" t="b">
        <v>0</v>
      </c>
      <c r="P12" t="b">
        <v>0</v>
      </c>
      <c r="Q12">
        <f>fact_trades[[#This Row],[quantity]]*fact_trades[[#This Row],[price]]</f>
        <v>182574.09999999998</v>
      </c>
    </row>
    <row r="13" spans="1:17" x14ac:dyDescent="0.3">
      <c r="A13" t="s">
        <v>603</v>
      </c>
      <c r="B13" t="s">
        <v>452</v>
      </c>
      <c r="C13" s="2">
        <v>45768.038888888892</v>
      </c>
      <c r="D13" t="s">
        <v>16</v>
      </c>
      <c r="E13" t="s">
        <v>41</v>
      </c>
      <c r="F13">
        <v>52</v>
      </c>
      <c r="G13">
        <v>798.26</v>
      </c>
      <c r="H13">
        <v>20.75</v>
      </c>
      <c r="I13" t="s">
        <v>156</v>
      </c>
      <c r="J13" t="s">
        <v>73</v>
      </c>
      <c r="K13" s="1">
        <v>45765</v>
      </c>
      <c r="L13">
        <v>108</v>
      </c>
      <c r="M13" t="b">
        <v>0</v>
      </c>
      <c r="N13" t="b">
        <v>0</v>
      </c>
      <c r="O13" t="b">
        <v>0</v>
      </c>
      <c r="P13" t="b">
        <v>0</v>
      </c>
      <c r="Q13">
        <f>fact_trades[[#This Row],[quantity]]*fact_trades[[#This Row],[price]]</f>
        <v>41509.519999999997</v>
      </c>
    </row>
    <row r="14" spans="1:17" x14ac:dyDescent="0.3">
      <c r="A14" t="s">
        <v>604</v>
      </c>
      <c r="B14" t="s">
        <v>431</v>
      </c>
      <c r="C14" s="2">
        <v>45701.024305555555</v>
      </c>
      <c r="D14" t="s">
        <v>22</v>
      </c>
      <c r="E14" t="s">
        <v>41</v>
      </c>
      <c r="F14">
        <v>945</v>
      </c>
      <c r="G14">
        <v>536.45000000000005</v>
      </c>
      <c r="H14">
        <v>253.47</v>
      </c>
      <c r="I14" t="s">
        <v>165</v>
      </c>
      <c r="J14" t="s">
        <v>61</v>
      </c>
      <c r="K14" s="1">
        <v>45838</v>
      </c>
      <c r="L14">
        <v>181</v>
      </c>
      <c r="M14" t="b">
        <v>0</v>
      </c>
      <c r="N14" t="b">
        <v>0</v>
      </c>
      <c r="O14" t="b">
        <v>0</v>
      </c>
      <c r="P14" t="b">
        <v>0</v>
      </c>
      <c r="Q14">
        <f>fact_trades[[#This Row],[quantity]]*fact_trades[[#This Row],[price]]</f>
        <v>506945.25000000006</v>
      </c>
    </row>
    <row r="15" spans="1:17" x14ac:dyDescent="0.3">
      <c r="A15" t="s">
        <v>605</v>
      </c>
      <c r="B15" t="s">
        <v>573</v>
      </c>
      <c r="C15" s="2">
        <v>45782.019444444442</v>
      </c>
      <c r="D15" t="s">
        <v>18</v>
      </c>
      <c r="E15" t="s">
        <v>41</v>
      </c>
      <c r="F15">
        <v>81</v>
      </c>
      <c r="G15">
        <v>2159.5</v>
      </c>
      <c r="H15">
        <v>87.46</v>
      </c>
      <c r="I15" t="s">
        <v>66</v>
      </c>
      <c r="J15" t="s">
        <v>61</v>
      </c>
      <c r="K15" s="1">
        <v>45812</v>
      </c>
      <c r="L15">
        <v>155</v>
      </c>
      <c r="M15" t="b">
        <v>0</v>
      </c>
      <c r="N15" t="b">
        <v>0</v>
      </c>
      <c r="O15" t="b">
        <v>0</v>
      </c>
      <c r="P15" t="b">
        <v>0</v>
      </c>
      <c r="Q15">
        <f>fact_trades[[#This Row],[quantity]]*fact_trades[[#This Row],[price]]</f>
        <v>174919.5</v>
      </c>
    </row>
    <row r="16" spans="1:17" x14ac:dyDescent="0.3">
      <c r="A16" t="s">
        <v>606</v>
      </c>
      <c r="B16" t="s">
        <v>276</v>
      </c>
      <c r="C16" s="2">
        <v>45733.037499999999</v>
      </c>
      <c r="D16" t="s">
        <v>17</v>
      </c>
      <c r="E16" t="s">
        <v>41</v>
      </c>
      <c r="F16">
        <v>353</v>
      </c>
      <c r="G16">
        <v>1335.42</v>
      </c>
      <c r="H16">
        <v>235.7</v>
      </c>
      <c r="I16" t="s">
        <v>77</v>
      </c>
      <c r="J16" t="s">
        <v>56</v>
      </c>
      <c r="K16" s="1">
        <v>45684</v>
      </c>
      <c r="L16">
        <v>27</v>
      </c>
      <c r="M16" t="b">
        <v>0</v>
      </c>
      <c r="N16" t="b">
        <v>0</v>
      </c>
      <c r="O16" t="b">
        <v>0</v>
      </c>
      <c r="P16" t="b">
        <v>0</v>
      </c>
      <c r="Q16">
        <f>fact_trades[[#This Row],[quantity]]*fact_trades[[#This Row],[price]]</f>
        <v>471403.26</v>
      </c>
    </row>
    <row r="17" spans="1:17" x14ac:dyDescent="0.3">
      <c r="A17" t="s">
        <v>607</v>
      </c>
      <c r="B17" t="s">
        <v>254</v>
      </c>
      <c r="C17" s="2">
        <v>45812.020833333336</v>
      </c>
      <c r="D17" t="s">
        <v>21</v>
      </c>
      <c r="E17" t="s">
        <v>41</v>
      </c>
      <c r="F17">
        <v>138</v>
      </c>
      <c r="G17">
        <v>245.54</v>
      </c>
      <c r="H17">
        <v>16.940000000000001</v>
      </c>
      <c r="I17" t="s">
        <v>165</v>
      </c>
      <c r="J17" t="s">
        <v>56</v>
      </c>
      <c r="K17" s="1">
        <v>45784</v>
      </c>
      <c r="L17">
        <v>127</v>
      </c>
      <c r="M17" t="b">
        <v>0</v>
      </c>
      <c r="N17" t="b">
        <v>0</v>
      </c>
      <c r="O17" t="b">
        <v>0</v>
      </c>
      <c r="P17" t="b">
        <v>0</v>
      </c>
      <c r="Q17">
        <f>fact_trades[[#This Row],[quantity]]*fact_trades[[#This Row],[price]]</f>
        <v>33884.519999999997</v>
      </c>
    </row>
    <row r="18" spans="1:17" x14ac:dyDescent="0.3">
      <c r="A18" t="s">
        <v>608</v>
      </c>
      <c r="B18" t="s">
        <v>126</v>
      </c>
      <c r="C18" s="2">
        <v>45807.027777777781</v>
      </c>
      <c r="D18" t="s">
        <v>18</v>
      </c>
      <c r="E18" t="s">
        <v>49</v>
      </c>
      <c r="F18">
        <v>213</v>
      </c>
      <c r="G18">
        <v>2239.9899999999998</v>
      </c>
      <c r="H18">
        <v>238.56</v>
      </c>
      <c r="I18" t="s">
        <v>165</v>
      </c>
      <c r="J18" t="s">
        <v>75</v>
      </c>
      <c r="K18" s="1">
        <v>45734</v>
      </c>
      <c r="L18">
        <v>77</v>
      </c>
      <c r="M18" t="b">
        <v>0</v>
      </c>
      <c r="N18" t="b">
        <v>0</v>
      </c>
      <c r="O18" t="b">
        <v>0</v>
      </c>
      <c r="P18" t="b">
        <v>0</v>
      </c>
      <c r="Q18">
        <f>fact_trades[[#This Row],[quantity]]*fact_trades[[#This Row],[price]]</f>
        <v>477117.86999999994</v>
      </c>
    </row>
    <row r="19" spans="1:17" x14ac:dyDescent="0.3">
      <c r="A19" t="s">
        <v>609</v>
      </c>
      <c r="B19" t="s">
        <v>554</v>
      </c>
      <c r="C19" s="2">
        <v>45777.002083333333</v>
      </c>
      <c r="D19" t="s">
        <v>23</v>
      </c>
      <c r="E19" t="s">
        <v>41</v>
      </c>
      <c r="F19">
        <v>485</v>
      </c>
      <c r="G19">
        <v>1377.06</v>
      </c>
      <c r="H19">
        <v>333.94</v>
      </c>
      <c r="I19" t="s">
        <v>44</v>
      </c>
      <c r="J19" t="s">
        <v>45</v>
      </c>
      <c r="K19" s="1">
        <v>45659</v>
      </c>
      <c r="L19">
        <v>2</v>
      </c>
      <c r="M19" t="b">
        <v>0</v>
      </c>
      <c r="N19" t="b">
        <v>0</v>
      </c>
      <c r="O19" t="b">
        <v>0</v>
      </c>
      <c r="P19" t="b">
        <v>0</v>
      </c>
      <c r="Q19">
        <f>fact_trades[[#This Row],[quantity]]*fact_trades[[#This Row],[price]]</f>
        <v>667874.1</v>
      </c>
    </row>
    <row r="20" spans="1:17" x14ac:dyDescent="0.3">
      <c r="A20" t="s">
        <v>610</v>
      </c>
      <c r="B20" t="s">
        <v>237</v>
      </c>
      <c r="C20" s="2">
        <v>45715.023611111108</v>
      </c>
      <c r="D20" t="s">
        <v>23</v>
      </c>
      <c r="E20" t="s">
        <v>49</v>
      </c>
      <c r="F20">
        <v>867</v>
      </c>
      <c r="G20">
        <v>1028.25</v>
      </c>
      <c r="H20">
        <v>445.75</v>
      </c>
      <c r="I20" t="s">
        <v>100</v>
      </c>
      <c r="J20" t="s">
        <v>73</v>
      </c>
      <c r="K20" s="1">
        <v>45833</v>
      </c>
      <c r="L20">
        <v>176</v>
      </c>
      <c r="M20" t="b">
        <v>0</v>
      </c>
      <c r="N20" t="b">
        <v>0</v>
      </c>
      <c r="O20" t="b">
        <v>0</v>
      </c>
      <c r="P20" t="b">
        <v>0</v>
      </c>
      <c r="Q20">
        <f>fact_trades[[#This Row],[quantity]]*fact_trades[[#This Row],[price]]</f>
        <v>891492.75</v>
      </c>
    </row>
    <row r="21" spans="1:17" x14ac:dyDescent="0.3">
      <c r="A21" t="s">
        <v>611</v>
      </c>
      <c r="B21" t="s">
        <v>233</v>
      </c>
      <c r="C21" s="2">
        <v>45712.040277777778</v>
      </c>
      <c r="D21" t="s">
        <v>22</v>
      </c>
      <c r="E21" t="s">
        <v>49</v>
      </c>
      <c r="F21">
        <v>444</v>
      </c>
      <c r="G21">
        <v>553.74</v>
      </c>
      <c r="H21">
        <v>122.93</v>
      </c>
      <c r="I21" t="s">
        <v>187</v>
      </c>
      <c r="J21" t="s">
        <v>56</v>
      </c>
      <c r="K21" s="1">
        <v>45694</v>
      </c>
      <c r="L21">
        <v>37</v>
      </c>
      <c r="M21" t="b">
        <v>0</v>
      </c>
      <c r="N21" t="b">
        <v>0</v>
      </c>
      <c r="O21" t="b">
        <v>0</v>
      </c>
      <c r="P21" t="b">
        <v>0</v>
      </c>
      <c r="Q21">
        <f>fact_trades[[#This Row],[quantity]]*fact_trades[[#This Row],[price]]</f>
        <v>245860.56</v>
      </c>
    </row>
    <row r="22" spans="1:17" x14ac:dyDescent="0.3">
      <c r="A22" t="s">
        <v>612</v>
      </c>
      <c r="B22" t="s">
        <v>250</v>
      </c>
      <c r="C22" s="2">
        <v>45672.025000000001</v>
      </c>
      <c r="D22" t="s">
        <v>20</v>
      </c>
      <c r="E22" t="s">
        <v>41</v>
      </c>
      <c r="F22">
        <v>815</v>
      </c>
      <c r="G22">
        <v>232.7</v>
      </c>
      <c r="H22">
        <v>94.83</v>
      </c>
      <c r="I22" t="s">
        <v>149</v>
      </c>
      <c r="J22" t="s">
        <v>67</v>
      </c>
      <c r="K22" s="1">
        <v>45681</v>
      </c>
      <c r="L22">
        <v>24</v>
      </c>
      <c r="M22" t="b">
        <v>0</v>
      </c>
      <c r="N22" t="b">
        <v>0</v>
      </c>
      <c r="O22" t="b">
        <v>0</v>
      </c>
      <c r="P22" t="b">
        <v>0</v>
      </c>
      <c r="Q22">
        <f>fact_trades[[#This Row],[quantity]]*fact_trades[[#This Row],[price]]</f>
        <v>189650.5</v>
      </c>
    </row>
    <row r="23" spans="1:17" x14ac:dyDescent="0.3">
      <c r="A23" t="s">
        <v>613</v>
      </c>
      <c r="B23" t="s">
        <v>96</v>
      </c>
      <c r="C23" s="2">
        <v>45757.010416666664</v>
      </c>
      <c r="D23" t="s">
        <v>22</v>
      </c>
      <c r="E23" t="s">
        <v>41</v>
      </c>
      <c r="F23">
        <v>452</v>
      </c>
      <c r="G23">
        <v>579.98</v>
      </c>
      <c r="H23">
        <v>131.08000000000001</v>
      </c>
      <c r="I23" t="s">
        <v>100</v>
      </c>
      <c r="J23" t="s">
        <v>109</v>
      </c>
      <c r="K23" s="1">
        <v>45735</v>
      </c>
      <c r="L23">
        <v>78</v>
      </c>
      <c r="M23" t="b">
        <v>0</v>
      </c>
      <c r="N23" t="b">
        <v>0</v>
      </c>
      <c r="O23" t="b">
        <v>0</v>
      </c>
      <c r="P23" t="b">
        <v>0</v>
      </c>
      <c r="Q23">
        <f>fact_trades[[#This Row],[quantity]]*fact_trades[[#This Row],[price]]</f>
        <v>262150.96000000002</v>
      </c>
    </row>
    <row r="24" spans="1:17" x14ac:dyDescent="0.3">
      <c r="A24" t="s">
        <v>614</v>
      </c>
      <c r="B24" t="s">
        <v>521</v>
      </c>
      <c r="C24" s="2">
        <v>45799.020833333336</v>
      </c>
      <c r="D24" t="s">
        <v>22</v>
      </c>
      <c r="E24" t="s">
        <v>49</v>
      </c>
      <c r="F24">
        <v>887</v>
      </c>
      <c r="G24">
        <v>597.48</v>
      </c>
      <c r="H24">
        <v>264.98</v>
      </c>
      <c r="I24" t="s">
        <v>162</v>
      </c>
      <c r="J24" t="s">
        <v>45</v>
      </c>
      <c r="K24" s="1">
        <v>45692</v>
      </c>
      <c r="L24">
        <v>35</v>
      </c>
      <c r="M24" t="b">
        <v>0</v>
      </c>
      <c r="N24" t="b">
        <v>0</v>
      </c>
      <c r="O24" t="b">
        <v>0</v>
      </c>
      <c r="P24" t="b">
        <v>0</v>
      </c>
      <c r="Q24">
        <f>fact_trades[[#This Row],[quantity]]*fact_trades[[#This Row],[price]]</f>
        <v>529964.76</v>
      </c>
    </row>
    <row r="25" spans="1:17" x14ac:dyDescent="0.3">
      <c r="A25" t="s">
        <v>615</v>
      </c>
      <c r="B25" t="s">
        <v>192</v>
      </c>
      <c r="C25" s="2">
        <v>45821.036111111112</v>
      </c>
      <c r="D25" t="s">
        <v>17</v>
      </c>
      <c r="E25" t="s">
        <v>49</v>
      </c>
      <c r="F25">
        <v>575</v>
      </c>
      <c r="G25">
        <v>1284.21</v>
      </c>
      <c r="H25">
        <v>369.21</v>
      </c>
      <c r="I25" t="s">
        <v>50</v>
      </c>
      <c r="J25" t="s">
        <v>67</v>
      </c>
      <c r="K25" s="1">
        <v>45728</v>
      </c>
      <c r="L25">
        <v>71</v>
      </c>
      <c r="M25" t="b">
        <v>0</v>
      </c>
      <c r="N25" t="b">
        <v>0</v>
      </c>
      <c r="O25" t="b">
        <v>0</v>
      </c>
      <c r="P25" t="b">
        <v>0</v>
      </c>
      <c r="Q25">
        <f>fact_trades[[#This Row],[quantity]]*fact_trades[[#This Row],[price]]</f>
        <v>738420.75</v>
      </c>
    </row>
    <row r="26" spans="1:17" x14ac:dyDescent="0.3">
      <c r="A26" t="s">
        <v>616</v>
      </c>
      <c r="B26" t="s">
        <v>158</v>
      </c>
      <c r="C26" s="2">
        <v>45811.011111111111</v>
      </c>
      <c r="D26" t="s">
        <v>17</v>
      </c>
      <c r="E26" t="s">
        <v>49</v>
      </c>
      <c r="F26">
        <v>643</v>
      </c>
      <c r="G26">
        <v>1249.6300000000001</v>
      </c>
      <c r="H26">
        <v>401.76</v>
      </c>
      <c r="I26" t="s">
        <v>72</v>
      </c>
      <c r="J26" t="s">
        <v>109</v>
      </c>
      <c r="K26" s="1">
        <v>45758</v>
      </c>
      <c r="L26">
        <v>101</v>
      </c>
      <c r="M26" t="b">
        <v>0</v>
      </c>
      <c r="N26" t="b">
        <v>0</v>
      </c>
      <c r="O26" t="b">
        <v>0</v>
      </c>
      <c r="P26" t="b">
        <v>0</v>
      </c>
      <c r="Q26">
        <f>fact_trades[[#This Row],[quantity]]*fact_trades[[#This Row],[price]]</f>
        <v>803512.09000000008</v>
      </c>
    </row>
    <row r="27" spans="1:17" x14ac:dyDescent="0.3">
      <c r="A27" t="s">
        <v>617</v>
      </c>
      <c r="B27" t="s">
        <v>359</v>
      </c>
      <c r="C27" s="2">
        <v>45693.004166666666</v>
      </c>
      <c r="D27" t="s">
        <v>21</v>
      </c>
      <c r="E27" t="s">
        <v>41</v>
      </c>
      <c r="F27">
        <v>930</v>
      </c>
      <c r="G27">
        <v>234.9</v>
      </c>
      <c r="H27">
        <v>109.23</v>
      </c>
      <c r="I27" t="s">
        <v>64</v>
      </c>
      <c r="J27" t="s">
        <v>94</v>
      </c>
      <c r="K27" s="1">
        <v>45715</v>
      </c>
      <c r="L27">
        <v>58</v>
      </c>
      <c r="M27" t="b">
        <v>0</v>
      </c>
      <c r="N27" t="b">
        <v>0</v>
      </c>
      <c r="O27" t="b">
        <v>0</v>
      </c>
      <c r="P27" t="b">
        <v>0</v>
      </c>
      <c r="Q27">
        <f>fact_trades[[#This Row],[quantity]]*fact_trades[[#This Row],[price]]</f>
        <v>218457</v>
      </c>
    </row>
    <row r="28" spans="1:17" x14ac:dyDescent="0.3">
      <c r="A28" t="s">
        <v>618</v>
      </c>
      <c r="B28" t="s">
        <v>482</v>
      </c>
      <c r="C28" s="2">
        <v>45706.007638888892</v>
      </c>
      <c r="D28" t="s">
        <v>22</v>
      </c>
      <c r="E28" t="s">
        <v>41</v>
      </c>
      <c r="F28">
        <v>807</v>
      </c>
      <c r="G28">
        <v>544.14</v>
      </c>
      <c r="H28">
        <v>219.56</v>
      </c>
      <c r="I28" t="s">
        <v>70</v>
      </c>
      <c r="J28" t="s">
        <v>61</v>
      </c>
      <c r="K28" s="1">
        <v>45772</v>
      </c>
      <c r="L28">
        <v>115</v>
      </c>
      <c r="M28" t="b">
        <v>0</v>
      </c>
      <c r="N28" t="b">
        <v>0</v>
      </c>
      <c r="O28" t="b">
        <v>0</v>
      </c>
      <c r="P28" t="b">
        <v>0</v>
      </c>
      <c r="Q28">
        <f>fact_trades[[#This Row],[quantity]]*fact_trades[[#This Row],[price]]</f>
        <v>439120.98</v>
      </c>
    </row>
    <row r="29" spans="1:17" x14ac:dyDescent="0.3">
      <c r="A29" t="s">
        <v>619</v>
      </c>
      <c r="B29" t="s">
        <v>265</v>
      </c>
      <c r="C29" s="2">
        <v>45799.037499999999</v>
      </c>
      <c r="D29" t="s">
        <v>22</v>
      </c>
      <c r="E29" t="s">
        <v>49</v>
      </c>
      <c r="F29">
        <v>627</v>
      </c>
      <c r="G29">
        <v>595.1</v>
      </c>
      <c r="H29">
        <v>186.56</v>
      </c>
      <c r="I29" t="s">
        <v>70</v>
      </c>
      <c r="J29" t="s">
        <v>53</v>
      </c>
      <c r="K29" s="1">
        <v>45658</v>
      </c>
      <c r="L29">
        <v>1</v>
      </c>
      <c r="M29" t="b">
        <v>0</v>
      </c>
      <c r="N29" t="b">
        <v>0</v>
      </c>
      <c r="O29" t="b">
        <v>0</v>
      </c>
      <c r="P29" t="b">
        <v>0</v>
      </c>
      <c r="Q29">
        <f>fact_trades[[#This Row],[quantity]]*fact_trades[[#This Row],[price]]</f>
        <v>373127.7</v>
      </c>
    </row>
    <row r="30" spans="1:17" x14ac:dyDescent="0.3">
      <c r="A30" t="s">
        <v>620</v>
      </c>
      <c r="B30" t="s">
        <v>400</v>
      </c>
      <c r="C30" s="2">
        <v>45778.025694444441</v>
      </c>
      <c r="D30" t="s">
        <v>16</v>
      </c>
      <c r="E30" t="s">
        <v>41</v>
      </c>
      <c r="F30">
        <v>226</v>
      </c>
      <c r="G30">
        <v>831.48</v>
      </c>
      <c r="H30">
        <v>93.96</v>
      </c>
      <c r="I30" t="s">
        <v>156</v>
      </c>
      <c r="J30" t="s">
        <v>61</v>
      </c>
      <c r="K30" s="1">
        <v>45806</v>
      </c>
      <c r="L30">
        <v>149</v>
      </c>
      <c r="M30" t="b">
        <v>0</v>
      </c>
      <c r="N30" t="b">
        <v>0</v>
      </c>
      <c r="O30" t="b">
        <v>0</v>
      </c>
      <c r="P30" t="b">
        <v>0</v>
      </c>
      <c r="Q30">
        <f>fact_trades[[#This Row],[quantity]]*fact_trades[[#This Row],[price]]</f>
        <v>187914.48</v>
      </c>
    </row>
    <row r="31" spans="1:17" x14ac:dyDescent="0.3">
      <c r="A31" t="s">
        <v>621</v>
      </c>
      <c r="B31" t="s">
        <v>297</v>
      </c>
      <c r="C31" s="2">
        <v>45832.038194444445</v>
      </c>
      <c r="D31" t="s">
        <v>19</v>
      </c>
      <c r="E31" t="s">
        <v>41</v>
      </c>
      <c r="F31">
        <v>315</v>
      </c>
      <c r="G31">
        <v>670.22</v>
      </c>
      <c r="H31">
        <v>105.56</v>
      </c>
      <c r="I31" t="s">
        <v>66</v>
      </c>
      <c r="J31" t="s">
        <v>88</v>
      </c>
      <c r="K31" s="1">
        <v>45692</v>
      </c>
      <c r="L31">
        <v>35</v>
      </c>
      <c r="M31" t="b">
        <v>0</v>
      </c>
      <c r="N31" t="b">
        <v>0</v>
      </c>
      <c r="O31" t="b">
        <v>0</v>
      </c>
      <c r="P31" t="b">
        <v>0</v>
      </c>
      <c r="Q31">
        <f>fact_trades[[#This Row],[quantity]]*fact_trades[[#This Row],[price]]</f>
        <v>211119.30000000002</v>
      </c>
    </row>
    <row r="32" spans="1:17" x14ac:dyDescent="0.3">
      <c r="A32" t="s">
        <v>622</v>
      </c>
      <c r="B32" t="s">
        <v>317</v>
      </c>
      <c r="C32" s="2">
        <v>45663.03402777778</v>
      </c>
      <c r="D32" t="s">
        <v>22</v>
      </c>
      <c r="E32" t="s">
        <v>49</v>
      </c>
      <c r="F32">
        <v>922</v>
      </c>
      <c r="G32">
        <v>452.75</v>
      </c>
      <c r="H32">
        <v>208.72</v>
      </c>
      <c r="I32" t="s">
        <v>70</v>
      </c>
      <c r="J32" t="s">
        <v>88</v>
      </c>
      <c r="K32" s="1">
        <v>45784</v>
      </c>
      <c r="L32">
        <v>127</v>
      </c>
      <c r="M32" t="b">
        <v>0</v>
      </c>
      <c r="N32" t="b">
        <v>0</v>
      </c>
      <c r="O32" t="b">
        <v>0</v>
      </c>
      <c r="P32" t="b">
        <v>0</v>
      </c>
      <c r="Q32">
        <f>fact_trades[[#This Row],[quantity]]*fact_trades[[#This Row],[price]]</f>
        <v>417435.5</v>
      </c>
    </row>
    <row r="33" spans="1:17" x14ac:dyDescent="0.3">
      <c r="A33" t="s">
        <v>623</v>
      </c>
      <c r="B33" t="s">
        <v>403</v>
      </c>
      <c r="C33" s="2">
        <v>45667.008333333331</v>
      </c>
      <c r="D33" t="s">
        <v>20</v>
      </c>
      <c r="E33" t="s">
        <v>41</v>
      </c>
      <c r="F33">
        <v>774</v>
      </c>
      <c r="G33">
        <v>233.56</v>
      </c>
      <c r="H33">
        <v>90.39</v>
      </c>
      <c r="I33" t="s">
        <v>187</v>
      </c>
      <c r="J33" t="s">
        <v>56</v>
      </c>
      <c r="K33" s="1">
        <v>45672</v>
      </c>
      <c r="L33">
        <v>15</v>
      </c>
      <c r="M33" t="b">
        <v>0</v>
      </c>
      <c r="N33" t="b">
        <v>0</v>
      </c>
      <c r="O33" t="b">
        <v>0</v>
      </c>
      <c r="P33" t="b">
        <v>0</v>
      </c>
      <c r="Q33">
        <f>fact_trades[[#This Row],[quantity]]*fact_trades[[#This Row],[price]]</f>
        <v>180775.44</v>
      </c>
    </row>
    <row r="34" spans="1:17" x14ac:dyDescent="0.3">
      <c r="A34" t="s">
        <v>624</v>
      </c>
      <c r="B34" t="s">
        <v>374</v>
      </c>
      <c r="C34" s="2">
        <v>45694.030555555553</v>
      </c>
      <c r="D34" t="s">
        <v>20</v>
      </c>
      <c r="E34" t="s">
        <v>49</v>
      </c>
      <c r="F34">
        <v>553</v>
      </c>
      <c r="G34">
        <v>232</v>
      </c>
      <c r="H34">
        <v>64.150000000000006</v>
      </c>
      <c r="I34" t="s">
        <v>82</v>
      </c>
      <c r="J34" t="s">
        <v>88</v>
      </c>
      <c r="K34" s="1">
        <v>45754</v>
      </c>
      <c r="L34">
        <v>97</v>
      </c>
      <c r="M34" t="b">
        <v>0</v>
      </c>
      <c r="N34" t="b">
        <v>0</v>
      </c>
      <c r="O34" t="b">
        <v>0</v>
      </c>
      <c r="P34" t="b">
        <v>0</v>
      </c>
      <c r="Q34">
        <f>fact_trades[[#This Row],[quantity]]*fact_trades[[#This Row],[price]]</f>
        <v>128296</v>
      </c>
    </row>
    <row r="35" spans="1:17" x14ac:dyDescent="0.3">
      <c r="A35" t="s">
        <v>625</v>
      </c>
      <c r="B35" t="s">
        <v>295</v>
      </c>
      <c r="C35" s="2">
        <v>45680.036805555559</v>
      </c>
      <c r="D35" t="s">
        <v>16</v>
      </c>
      <c r="E35" t="s">
        <v>49</v>
      </c>
      <c r="F35">
        <v>560</v>
      </c>
      <c r="G35">
        <v>727.77</v>
      </c>
      <c r="H35">
        <v>203.78</v>
      </c>
      <c r="I35" t="s">
        <v>72</v>
      </c>
      <c r="J35" t="s">
        <v>61</v>
      </c>
      <c r="K35" s="1">
        <v>45673</v>
      </c>
      <c r="L35">
        <v>16</v>
      </c>
      <c r="M35" t="b">
        <v>0</v>
      </c>
      <c r="N35" t="b">
        <v>0</v>
      </c>
      <c r="O35" t="b">
        <v>0</v>
      </c>
      <c r="P35" t="b">
        <v>0</v>
      </c>
      <c r="Q35">
        <f>fact_trades[[#This Row],[quantity]]*fact_trades[[#This Row],[price]]</f>
        <v>407551.2</v>
      </c>
    </row>
    <row r="36" spans="1:17" x14ac:dyDescent="0.3">
      <c r="A36" t="s">
        <v>626</v>
      </c>
      <c r="B36" t="s">
        <v>199</v>
      </c>
      <c r="C36" s="2">
        <v>45687.03402777778</v>
      </c>
      <c r="D36" t="s">
        <v>20</v>
      </c>
      <c r="E36" t="s">
        <v>49</v>
      </c>
      <c r="F36">
        <v>212</v>
      </c>
      <c r="G36">
        <v>233.74</v>
      </c>
      <c r="H36">
        <v>24.78</v>
      </c>
      <c r="I36" t="s">
        <v>108</v>
      </c>
      <c r="J36" t="s">
        <v>67</v>
      </c>
      <c r="K36" s="1">
        <v>45747</v>
      </c>
      <c r="L36">
        <v>90</v>
      </c>
      <c r="M36" t="b">
        <v>0</v>
      </c>
      <c r="N36" t="b">
        <v>0</v>
      </c>
      <c r="O36" t="b">
        <v>0</v>
      </c>
      <c r="P36" t="b">
        <v>0</v>
      </c>
      <c r="Q36">
        <f>fact_trades[[#This Row],[quantity]]*fact_trades[[#This Row],[price]]</f>
        <v>49552.880000000005</v>
      </c>
    </row>
    <row r="37" spans="1:17" x14ac:dyDescent="0.3">
      <c r="A37" t="s">
        <v>627</v>
      </c>
      <c r="B37" t="s">
        <v>324</v>
      </c>
      <c r="C37" s="2">
        <v>45778.015277777777</v>
      </c>
      <c r="D37" t="s">
        <v>21</v>
      </c>
      <c r="E37" t="s">
        <v>41</v>
      </c>
      <c r="F37">
        <v>99</v>
      </c>
      <c r="G37">
        <v>236.11</v>
      </c>
      <c r="H37">
        <v>11.69</v>
      </c>
      <c r="I37" t="s">
        <v>66</v>
      </c>
      <c r="J37" t="s">
        <v>73</v>
      </c>
      <c r="K37" s="1">
        <v>45658</v>
      </c>
      <c r="L37">
        <v>1</v>
      </c>
      <c r="M37" t="b">
        <v>0</v>
      </c>
      <c r="N37" t="b">
        <v>0</v>
      </c>
      <c r="O37" t="b">
        <v>0</v>
      </c>
      <c r="P37" t="b">
        <v>0</v>
      </c>
      <c r="Q37">
        <f>fact_trades[[#This Row],[quantity]]*fact_trades[[#This Row],[price]]</f>
        <v>23374.890000000003</v>
      </c>
    </row>
    <row r="38" spans="1:17" x14ac:dyDescent="0.3">
      <c r="A38" t="s">
        <v>628</v>
      </c>
      <c r="B38" t="s">
        <v>454</v>
      </c>
      <c r="C38" s="2">
        <v>45798.017361111109</v>
      </c>
      <c r="D38" t="s">
        <v>18</v>
      </c>
      <c r="E38" t="s">
        <v>49</v>
      </c>
      <c r="F38">
        <v>923</v>
      </c>
      <c r="G38">
        <v>2194.71</v>
      </c>
      <c r="H38">
        <v>1012.86</v>
      </c>
      <c r="I38" t="s">
        <v>121</v>
      </c>
      <c r="J38" t="s">
        <v>94</v>
      </c>
      <c r="K38" s="1">
        <v>45694</v>
      </c>
      <c r="L38">
        <v>37</v>
      </c>
      <c r="M38" t="b">
        <v>0</v>
      </c>
      <c r="N38" t="b">
        <v>0</v>
      </c>
      <c r="O38" t="b">
        <v>0</v>
      </c>
      <c r="P38" t="b">
        <v>0</v>
      </c>
      <c r="Q38">
        <f>fact_trades[[#This Row],[quantity]]*fact_trades[[#This Row],[price]]</f>
        <v>2025717.33</v>
      </c>
    </row>
    <row r="39" spans="1:17" x14ac:dyDescent="0.3">
      <c r="A39" t="s">
        <v>629</v>
      </c>
      <c r="B39" t="s">
        <v>230</v>
      </c>
      <c r="C39" s="2">
        <v>45763.027083333334</v>
      </c>
      <c r="D39" t="s">
        <v>19</v>
      </c>
      <c r="E39" t="s">
        <v>41</v>
      </c>
      <c r="F39">
        <v>768</v>
      </c>
      <c r="G39">
        <v>640.69000000000005</v>
      </c>
      <c r="H39">
        <v>246.02</v>
      </c>
      <c r="I39" t="s">
        <v>103</v>
      </c>
      <c r="J39" t="s">
        <v>73</v>
      </c>
      <c r="K39" s="1">
        <v>45734</v>
      </c>
      <c r="L39">
        <v>77</v>
      </c>
      <c r="M39" t="b">
        <v>0</v>
      </c>
      <c r="N39" t="b">
        <v>0</v>
      </c>
      <c r="O39" t="b">
        <v>0</v>
      </c>
      <c r="P39" t="b">
        <v>0</v>
      </c>
      <c r="Q39">
        <f>fact_trades[[#This Row],[quantity]]*fact_trades[[#This Row],[price]]</f>
        <v>492049.92000000004</v>
      </c>
    </row>
    <row r="40" spans="1:17" x14ac:dyDescent="0.3">
      <c r="A40" t="s">
        <v>630</v>
      </c>
      <c r="B40" t="s">
        <v>248</v>
      </c>
      <c r="C40" s="2">
        <v>45820.002083333333</v>
      </c>
      <c r="D40" t="s">
        <v>22</v>
      </c>
      <c r="E40" t="s">
        <v>49</v>
      </c>
      <c r="F40">
        <v>181</v>
      </c>
      <c r="G40">
        <v>620.78</v>
      </c>
      <c r="H40">
        <v>56.18</v>
      </c>
      <c r="I40" t="s">
        <v>91</v>
      </c>
      <c r="J40" t="s">
        <v>73</v>
      </c>
      <c r="K40" s="1">
        <v>45812</v>
      </c>
      <c r="L40">
        <v>155</v>
      </c>
      <c r="M40" t="b">
        <v>0</v>
      </c>
      <c r="N40" t="b">
        <v>0</v>
      </c>
      <c r="O40" t="b">
        <v>0</v>
      </c>
      <c r="P40" t="b">
        <v>0</v>
      </c>
      <c r="Q40">
        <f>fact_trades[[#This Row],[quantity]]*fact_trades[[#This Row],[price]]</f>
        <v>112361.18</v>
      </c>
    </row>
    <row r="41" spans="1:17" x14ac:dyDescent="0.3">
      <c r="A41" t="s">
        <v>631</v>
      </c>
      <c r="B41" t="s">
        <v>342</v>
      </c>
      <c r="C41" s="2">
        <v>45790.035416666666</v>
      </c>
      <c r="D41" t="s">
        <v>23</v>
      </c>
      <c r="E41" t="s">
        <v>41</v>
      </c>
      <c r="F41">
        <v>387</v>
      </c>
      <c r="G41">
        <v>1340.37</v>
      </c>
      <c r="H41">
        <v>259.36</v>
      </c>
      <c r="I41" t="s">
        <v>100</v>
      </c>
      <c r="J41" t="s">
        <v>56</v>
      </c>
      <c r="K41" s="1">
        <v>45693</v>
      </c>
      <c r="L41">
        <v>36</v>
      </c>
      <c r="M41" t="b">
        <v>0</v>
      </c>
      <c r="N41" t="b">
        <v>0</v>
      </c>
      <c r="O41" t="b">
        <v>0</v>
      </c>
      <c r="P41" t="b">
        <v>0</v>
      </c>
      <c r="Q41">
        <f>fact_trades[[#This Row],[quantity]]*fact_trades[[#This Row],[price]]</f>
        <v>518723.18999999994</v>
      </c>
    </row>
    <row r="42" spans="1:17" x14ac:dyDescent="0.3">
      <c r="A42" t="s">
        <v>632</v>
      </c>
      <c r="B42" t="s">
        <v>59</v>
      </c>
      <c r="C42" s="2">
        <v>45786.015972222223</v>
      </c>
      <c r="D42" t="s">
        <v>21</v>
      </c>
      <c r="E42" t="s">
        <v>49</v>
      </c>
      <c r="F42">
        <v>993</v>
      </c>
      <c r="G42">
        <v>226.75</v>
      </c>
      <c r="H42">
        <v>112.58</v>
      </c>
      <c r="I42" t="s">
        <v>84</v>
      </c>
      <c r="J42" t="s">
        <v>88</v>
      </c>
      <c r="K42" s="1">
        <v>45820</v>
      </c>
      <c r="L42">
        <v>163</v>
      </c>
      <c r="M42" t="b">
        <v>0</v>
      </c>
      <c r="N42" t="b">
        <v>0</v>
      </c>
      <c r="O42" t="b">
        <v>0</v>
      </c>
      <c r="P42" t="b">
        <v>0</v>
      </c>
      <c r="Q42">
        <f>fact_trades[[#This Row],[quantity]]*fact_trades[[#This Row],[price]]</f>
        <v>225162.75</v>
      </c>
    </row>
    <row r="43" spans="1:17" x14ac:dyDescent="0.3">
      <c r="A43" t="s">
        <v>633</v>
      </c>
      <c r="B43" t="s">
        <v>217</v>
      </c>
      <c r="C43" s="2">
        <v>45790.009722222225</v>
      </c>
      <c r="D43" t="s">
        <v>22</v>
      </c>
      <c r="E43" t="s">
        <v>49</v>
      </c>
      <c r="F43">
        <v>919</v>
      </c>
      <c r="G43">
        <v>604.14</v>
      </c>
      <c r="H43">
        <v>277.60000000000002</v>
      </c>
      <c r="I43" t="s">
        <v>187</v>
      </c>
      <c r="J43" t="s">
        <v>109</v>
      </c>
      <c r="K43" s="1">
        <v>45770</v>
      </c>
      <c r="L43">
        <v>113</v>
      </c>
      <c r="M43" t="b">
        <v>0</v>
      </c>
      <c r="N43" t="b">
        <v>0</v>
      </c>
      <c r="O43" t="b">
        <v>0</v>
      </c>
      <c r="P43" t="b">
        <v>0</v>
      </c>
      <c r="Q43">
        <f>fact_trades[[#This Row],[quantity]]*fact_trades[[#This Row],[price]]</f>
        <v>555204.66</v>
      </c>
    </row>
    <row r="44" spans="1:17" x14ac:dyDescent="0.3">
      <c r="A44" t="s">
        <v>634</v>
      </c>
      <c r="B44" t="s">
        <v>65</v>
      </c>
      <c r="C44" s="2">
        <v>45715.008333333331</v>
      </c>
      <c r="D44" t="s">
        <v>17</v>
      </c>
      <c r="E44" t="s">
        <v>41</v>
      </c>
      <c r="F44">
        <v>62</v>
      </c>
      <c r="G44">
        <v>1264.82</v>
      </c>
      <c r="H44">
        <v>39.21</v>
      </c>
      <c r="I44" t="s">
        <v>50</v>
      </c>
      <c r="J44" t="s">
        <v>67</v>
      </c>
      <c r="K44" s="1">
        <v>45705</v>
      </c>
      <c r="L44">
        <v>48</v>
      </c>
      <c r="M44" t="b">
        <v>0</v>
      </c>
      <c r="N44" t="b">
        <v>0</v>
      </c>
      <c r="O44" t="b">
        <v>0</v>
      </c>
      <c r="P44" t="b">
        <v>0</v>
      </c>
      <c r="Q44">
        <f>fact_trades[[#This Row],[quantity]]*fact_trades[[#This Row],[price]]</f>
        <v>78418.84</v>
      </c>
    </row>
    <row r="45" spans="1:17" x14ac:dyDescent="0.3">
      <c r="A45" t="s">
        <v>635</v>
      </c>
      <c r="B45" t="s">
        <v>363</v>
      </c>
      <c r="C45" s="2">
        <v>45671.037499999999</v>
      </c>
      <c r="D45" t="s">
        <v>23</v>
      </c>
      <c r="E45" t="s">
        <v>41</v>
      </c>
      <c r="F45">
        <v>357</v>
      </c>
      <c r="G45">
        <v>996.18</v>
      </c>
      <c r="H45">
        <v>177.82</v>
      </c>
      <c r="I45" t="s">
        <v>149</v>
      </c>
      <c r="J45" t="s">
        <v>45</v>
      </c>
      <c r="K45" s="1">
        <v>45798</v>
      </c>
      <c r="L45">
        <v>141</v>
      </c>
      <c r="M45" t="b">
        <v>0</v>
      </c>
      <c r="N45" t="b">
        <v>0</v>
      </c>
      <c r="O45" t="b">
        <v>0</v>
      </c>
      <c r="P45" t="b">
        <v>0</v>
      </c>
      <c r="Q45">
        <f>fact_trades[[#This Row],[quantity]]*fact_trades[[#This Row],[price]]</f>
        <v>355636.26</v>
      </c>
    </row>
    <row r="46" spans="1:17" x14ac:dyDescent="0.3">
      <c r="A46" t="s">
        <v>636</v>
      </c>
      <c r="B46" t="s">
        <v>441</v>
      </c>
      <c r="C46" s="2">
        <v>45786.031944444447</v>
      </c>
      <c r="D46" t="s">
        <v>23</v>
      </c>
      <c r="E46" t="s">
        <v>41</v>
      </c>
      <c r="F46">
        <v>156</v>
      </c>
      <c r="G46">
        <v>1330.8</v>
      </c>
      <c r="H46">
        <v>103.8</v>
      </c>
      <c r="I46" t="s">
        <v>82</v>
      </c>
      <c r="J46" t="s">
        <v>56</v>
      </c>
      <c r="K46" s="1">
        <v>45798</v>
      </c>
      <c r="L46">
        <v>141</v>
      </c>
      <c r="M46" t="b">
        <v>0</v>
      </c>
      <c r="N46" t="b">
        <v>0</v>
      </c>
      <c r="O46" t="b">
        <v>0</v>
      </c>
      <c r="P46" t="b">
        <v>0</v>
      </c>
      <c r="Q46">
        <f>fact_trades[[#This Row],[quantity]]*fact_trades[[#This Row],[price]]</f>
        <v>207604.8</v>
      </c>
    </row>
    <row r="47" spans="1:17" x14ac:dyDescent="0.3">
      <c r="A47" t="s">
        <v>637</v>
      </c>
      <c r="B47" t="s">
        <v>65</v>
      </c>
      <c r="C47" s="2">
        <v>45778.006944444445</v>
      </c>
      <c r="D47" t="s">
        <v>23</v>
      </c>
      <c r="E47" t="s">
        <v>41</v>
      </c>
      <c r="F47">
        <v>25</v>
      </c>
      <c r="G47">
        <v>1385.23</v>
      </c>
      <c r="H47">
        <v>17.32</v>
      </c>
      <c r="I47" t="s">
        <v>84</v>
      </c>
      <c r="J47" t="s">
        <v>75</v>
      </c>
      <c r="K47" s="1">
        <v>45674</v>
      </c>
      <c r="L47">
        <v>17</v>
      </c>
      <c r="M47" t="b">
        <v>0</v>
      </c>
      <c r="N47" t="b">
        <v>0</v>
      </c>
      <c r="O47" t="b">
        <v>0</v>
      </c>
      <c r="P47" t="b">
        <v>0</v>
      </c>
      <c r="Q47">
        <f>fact_trades[[#This Row],[quantity]]*fact_trades[[#This Row],[price]]</f>
        <v>34630.75</v>
      </c>
    </row>
    <row r="48" spans="1:17" x14ac:dyDescent="0.3">
      <c r="A48" t="s">
        <v>638</v>
      </c>
      <c r="B48" t="s">
        <v>189</v>
      </c>
      <c r="C48" s="2">
        <v>45756.032638888886</v>
      </c>
      <c r="D48" t="s">
        <v>23</v>
      </c>
      <c r="E48" t="s">
        <v>49</v>
      </c>
      <c r="F48">
        <v>24</v>
      </c>
      <c r="G48">
        <v>1251.5899999999999</v>
      </c>
      <c r="H48">
        <v>15.02</v>
      </c>
      <c r="I48" t="s">
        <v>121</v>
      </c>
      <c r="J48" t="s">
        <v>67</v>
      </c>
      <c r="K48" s="1">
        <v>45783</v>
      </c>
      <c r="L48">
        <v>126</v>
      </c>
      <c r="M48" t="b">
        <v>0</v>
      </c>
      <c r="N48" t="b">
        <v>0</v>
      </c>
      <c r="O48" t="b">
        <v>0</v>
      </c>
      <c r="P48" t="b">
        <v>0</v>
      </c>
      <c r="Q48">
        <f>fact_trades[[#This Row],[quantity]]*fact_trades[[#This Row],[price]]</f>
        <v>30038.159999999996</v>
      </c>
    </row>
    <row r="49" spans="1:17" x14ac:dyDescent="0.3">
      <c r="A49" t="s">
        <v>639</v>
      </c>
      <c r="B49" t="s">
        <v>277</v>
      </c>
      <c r="C49" s="2">
        <v>45811.03125</v>
      </c>
      <c r="D49" t="s">
        <v>18</v>
      </c>
      <c r="E49" t="s">
        <v>41</v>
      </c>
      <c r="F49">
        <v>721</v>
      </c>
      <c r="G49">
        <v>2211.46</v>
      </c>
      <c r="H49">
        <v>797.23</v>
      </c>
      <c r="I49" t="s">
        <v>156</v>
      </c>
      <c r="J49" t="s">
        <v>75</v>
      </c>
      <c r="K49" s="1">
        <v>45758</v>
      </c>
      <c r="L49">
        <v>101</v>
      </c>
      <c r="M49" t="b">
        <v>0</v>
      </c>
      <c r="N49" t="b">
        <v>0</v>
      </c>
      <c r="O49" t="b">
        <v>0</v>
      </c>
      <c r="P49" t="b">
        <v>0</v>
      </c>
      <c r="Q49">
        <f>fact_trades[[#This Row],[quantity]]*fact_trades[[#This Row],[price]]</f>
        <v>1594462.66</v>
      </c>
    </row>
    <row r="50" spans="1:17" x14ac:dyDescent="0.3">
      <c r="A50" t="s">
        <v>640</v>
      </c>
      <c r="B50" t="s">
        <v>344</v>
      </c>
      <c r="C50" s="2">
        <v>45813.015277777777</v>
      </c>
      <c r="D50" t="s">
        <v>20</v>
      </c>
      <c r="E50" t="s">
        <v>41</v>
      </c>
      <c r="F50">
        <v>855</v>
      </c>
      <c r="G50">
        <v>255.35</v>
      </c>
      <c r="H50">
        <v>109.16</v>
      </c>
      <c r="I50" t="s">
        <v>108</v>
      </c>
      <c r="J50" t="s">
        <v>109</v>
      </c>
      <c r="K50" s="1">
        <v>45785</v>
      </c>
      <c r="L50">
        <v>128</v>
      </c>
      <c r="M50" t="b">
        <v>0</v>
      </c>
      <c r="N50" t="b">
        <v>0</v>
      </c>
      <c r="O50" t="b">
        <v>0</v>
      </c>
      <c r="P50" t="b">
        <v>0</v>
      </c>
      <c r="Q50">
        <f>fact_trades[[#This Row],[quantity]]*fact_trades[[#This Row],[price]]</f>
        <v>218324.25</v>
      </c>
    </row>
    <row r="51" spans="1:17" x14ac:dyDescent="0.3">
      <c r="A51" t="s">
        <v>641</v>
      </c>
      <c r="B51" t="s">
        <v>116</v>
      </c>
      <c r="C51" s="2">
        <v>45716.031944444447</v>
      </c>
      <c r="D51" t="s">
        <v>19</v>
      </c>
      <c r="E51" t="s">
        <v>41</v>
      </c>
      <c r="F51">
        <v>855</v>
      </c>
      <c r="G51">
        <v>665.51</v>
      </c>
      <c r="H51">
        <v>284.51</v>
      </c>
      <c r="I51" t="s">
        <v>121</v>
      </c>
      <c r="J51" t="s">
        <v>67</v>
      </c>
      <c r="K51" s="1">
        <v>45810</v>
      </c>
      <c r="L51">
        <v>153</v>
      </c>
      <c r="M51" t="b">
        <v>0</v>
      </c>
      <c r="N51" t="b">
        <v>0</v>
      </c>
      <c r="O51" t="b">
        <v>0</v>
      </c>
      <c r="P51" t="b">
        <v>0</v>
      </c>
      <c r="Q51">
        <f>fact_trades[[#This Row],[quantity]]*fact_trades[[#This Row],[price]]</f>
        <v>569011.05000000005</v>
      </c>
    </row>
    <row r="52" spans="1:17" x14ac:dyDescent="0.3">
      <c r="A52" t="s">
        <v>642</v>
      </c>
      <c r="B52" t="s">
        <v>310</v>
      </c>
      <c r="C52" s="2">
        <v>45735.03125</v>
      </c>
      <c r="D52" t="s">
        <v>20</v>
      </c>
      <c r="E52" t="s">
        <v>49</v>
      </c>
      <c r="F52">
        <v>164</v>
      </c>
      <c r="G52">
        <v>245.53</v>
      </c>
      <c r="H52">
        <v>20.13</v>
      </c>
      <c r="I52" t="s">
        <v>139</v>
      </c>
      <c r="J52" t="s">
        <v>94</v>
      </c>
      <c r="K52" s="1">
        <v>45751</v>
      </c>
      <c r="L52">
        <v>94</v>
      </c>
      <c r="M52" t="b">
        <v>0</v>
      </c>
      <c r="N52" t="b">
        <v>0</v>
      </c>
      <c r="O52" t="b">
        <v>0</v>
      </c>
      <c r="P52" t="b">
        <v>0</v>
      </c>
      <c r="Q52">
        <f>fact_trades[[#This Row],[quantity]]*fact_trades[[#This Row],[price]]</f>
        <v>40266.92</v>
      </c>
    </row>
    <row r="53" spans="1:17" x14ac:dyDescent="0.3">
      <c r="A53" t="s">
        <v>643</v>
      </c>
      <c r="B53" t="s">
        <v>40</v>
      </c>
      <c r="C53" s="2">
        <v>45750.03402777778</v>
      </c>
      <c r="D53" t="s">
        <v>18</v>
      </c>
      <c r="E53" t="s">
        <v>49</v>
      </c>
      <c r="F53">
        <v>931</v>
      </c>
      <c r="G53">
        <v>2226.41</v>
      </c>
      <c r="H53">
        <v>1036.3900000000001</v>
      </c>
      <c r="I53" t="s">
        <v>44</v>
      </c>
      <c r="J53" t="s">
        <v>56</v>
      </c>
      <c r="K53" s="1">
        <v>45743</v>
      </c>
      <c r="L53">
        <v>86</v>
      </c>
      <c r="M53" t="b">
        <v>0</v>
      </c>
      <c r="N53" t="b">
        <v>0</v>
      </c>
      <c r="O53" t="b">
        <v>0</v>
      </c>
      <c r="P53" t="b">
        <v>0</v>
      </c>
      <c r="Q53">
        <f>fact_trades[[#This Row],[quantity]]*fact_trades[[#This Row],[price]]</f>
        <v>2072787.71</v>
      </c>
    </row>
    <row r="54" spans="1:17" x14ac:dyDescent="0.3">
      <c r="A54" t="s">
        <v>644</v>
      </c>
      <c r="B54" t="s">
        <v>471</v>
      </c>
      <c r="C54" s="2">
        <v>45821.013194444444</v>
      </c>
      <c r="D54" t="s">
        <v>17</v>
      </c>
      <c r="E54" t="s">
        <v>49</v>
      </c>
      <c r="F54">
        <v>859</v>
      </c>
      <c r="G54">
        <v>1285.55</v>
      </c>
      <c r="H54">
        <v>552.14</v>
      </c>
      <c r="I54" t="s">
        <v>119</v>
      </c>
      <c r="J54" t="s">
        <v>61</v>
      </c>
      <c r="K54" s="1">
        <v>45832</v>
      </c>
      <c r="L54">
        <v>175</v>
      </c>
      <c r="M54" t="b">
        <v>0</v>
      </c>
      <c r="N54" t="b">
        <v>0</v>
      </c>
      <c r="O54" t="b">
        <v>0</v>
      </c>
      <c r="P54" t="b">
        <v>0</v>
      </c>
      <c r="Q54">
        <f>fact_trades[[#This Row],[quantity]]*fact_trades[[#This Row],[price]]</f>
        <v>1104287.45</v>
      </c>
    </row>
    <row r="55" spans="1:17" x14ac:dyDescent="0.3">
      <c r="A55" t="s">
        <v>645</v>
      </c>
      <c r="B55" t="s">
        <v>509</v>
      </c>
      <c r="C55" s="2">
        <v>45812.00277777778</v>
      </c>
      <c r="D55" t="s">
        <v>23</v>
      </c>
      <c r="E55" t="s">
        <v>49</v>
      </c>
      <c r="F55">
        <v>770</v>
      </c>
      <c r="G55">
        <v>1379.83</v>
      </c>
      <c r="H55">
        <v>531.23</v>
      </c>
      <c r="I55" t="s">
        <v>156</v>
      </c>
      <c r="J55" t="s">
        <v>88</v>
      </c>
      <c r="K55" s="1">
        <v>45706</v>
      </c>
      <c r="L55">
        <v>49</v>
      </c>
      <c r="M55" t="b">
        <v>0</v>
      </c>
      <c r="N55" t="b">
        <v>0</v>
      </c>
      <c r="O55" t="b">
        <v>0</v>
      </c>
      <c r="P55" t="b">
        <v>0</v>
      </c>
      <c r="Q55">
        <f>fact_trades[[#This Row],[quantity]]*fact_trades[[#This Row],[price]]</f>
        <v>1062469.0999999999</v>
      </c>
    </row>
    <row r="56" spans="1:17" x14ac:dyDescent="0.3">
      <c r="A56" t="s">
        <v>646</v>
      </c>
      <c r="B56" t="s">
        <v>132</v>
      </c>
      <c r="C56" s="2">
        <v>45677.008333333331</v>
      </c>
      <c r="D56" t="s">
        <v>19</v>
      </c>
      <c r="E56" t="s">
        <v>41</v>
      </c>
      <c r="F56">
        <v>383</v>
      </c>
      <c r="G56">
        <v>600.54</v>
      </c>
      <c r="H56">
        <v>115</v>
      </c>
      <c r="I56" t="s">
        <v>66</v>
      </c>
      <c r="J56" t="s">
        <v>56</v>
      </c>
      <c r="K56" s="1">
        <v>45820</v>
      </c>
      <c r="L56">
        <v>163</v>
      </c>
      <c r="M56" t="b">
        <v>0</v>
      </c>
      <c r="N56" t="b">
        <v>0</v>
      </c>
      <c r="O56" t="b">
        <v>0</v>
      </c>
      <c r="P56" t="b">
        <v>0</v>
      </c>
      <c r="Q56">
        <f>fact_trades[[#This Row],[quantity]]*fact_trades[[#This Row],[price]]</f>
        <v>230006.81999999998</v>
      </c>
    </row>
    <row r="57" spans="1:17" x14ac:dyDescent="0.3">
      <c r="A57" t="s">
        <v>647</v>
      </c>
      <c r="B57" t="s">
        <v>397</v>
      </c>
      <c r="C57" s="2">
        <v>45785.002083333333</v>
      </c>
      <c r="D57" t="s">
        <v>23</v>
      </c>
      <c r="E57" t="s">
        <v>49</v>
      </c>
      <c r="F57">
        <v>965</v>
      </c>
      <c r="G57">
        <v>1366.78</v>
      </c>
      <c r="H57">
        <v>659.47</v>
      </c>
      <c r="I57" t="s">
        <v>156</v>
      </c>
      <c r="J57" t="s">
        <v>73</v>
      </c>
      <c r="K57" s="1">
        <v>45685</v>
      </c>
      <c r="L57">
        <v>28</v>
      </c>
      <c r="M57" t="b">
        <v>0</v>
      </c>
      <c r="N57" t="b">
        <v>0</v>
      </c>
      <c r="O57" t="b">
        <v>0</v>
      </c>
      <c r="P57" t="b">
        <v>0</v>
      </c>
      <c r="Q57">
        <f>fact_trades[[#This Row],[quantity]]*fact_trades[[#This Row],[price]]</f>
        <v>1318942.7</v>
      </c>
    </row>
    <row r="58" spans="1:17" x14ac:dyDescent="0.3">
      <c r="A58" t="s">
        <v>648</v>
      </c>
      <c r="B58" t="s">
        <v>537</v>
      </c>
      <c r="C58" s="2">
        <v>45708.01666666667</v>
      </c>
      <c r="D58" t="s">
        <v>20</v>
      </c>
      <c r="E58" t="s">
        <v>49</v>
      </c>
      <c r="F58">
        <v>419</v>
      </c>
      <c r="G58">
        <v>238.96</v>
      </c>
      <c r="H58">
        <v>50.06</v>
      </c>
      <c r="I58" t="s">
        <v>103</v>
      </c>
      <c r="J58" t="s">
        <v>73</v>
      </c>
      <c r="K58" s="1">
        <v>45782</v>
      </c>
      <c r="L58">
        <v>125</v>
      </c>
      <c r="M58" t="b">
        <v>0</v>
      </c>
      <c r="N58" t="b">
        <v>0</v>
      </c>
      <c r="O58" t="b">
        <v>0</v>
      </c>
      <c r="P58" t="b">
        <v>0</v>
      </c>
      <c r="Q58">
        <f>fact_trades[[#This Row],[quantity]]*fact_trades[[#This Row],[price]]</f>
        <v>100124.24</v>
      </c>
    </row>
    <row r="59" spans="1:17" x14ac:dyDescent="0.3">
      <c r="A59" t="s">
        <v>649</v>
      </c>
      <c r="B59" t="s">
        <v>107</v>
      </c>
      <c r="C59" s="2">
        <v>45695.004166666666</v>
      </c>
      <c r="D59" t="s">
        <v>16</v>
      </c>
      <c r="E59" t="s">
        <v>41</v>
      </c>
      <c r="F59">
        <v>428</v>
      </c>
      <c r="G59">
        <v>745.89</v>
      </c>
      <c r="H59">
        <v>159.62</v>
      </c>
      <c r="I59" t="s">
        <v>98</v>
      </c>
      <c r="J59" t="s">
        <v>109</v>
      </c>
      <c r="K59" s="1">
        <v>45832</v>
      </c>
      <c r="L59">
        <v>175</v>
      </c>
      <c r="M59" t="b">
        <v>0</v>
      </c>
      <c r="N59" t="b">
        <v>0</v>
      </c>
      <c r="O59" t="b">
        <v>0</v>
      </c>
      <c r="P59" t="b">
        <v>0</v>
      </c>
      <c r="Q59">
        <f>fact_trades[[#This Row],[quantity]]*fact_trades[[#This Row],[price]]</f>
        <v>319240.92</v>
      </c>
    </row>
    <row r="60" spans="1:17" x14ac:dyDescent="0.3">
      <c r="A60" t="s">
        <v>650</v>
      </c>
      <c r="B60" t="s">
        <v>190</v>
      </c>
      <c r="C60" s="2">
        <v>45776.013888888891</v>
      </c>
      <c r="D60" t="s">
        <v>16</v>
      </c>
      <c r="E60" t="s">
        <v>49</v>
      </c>
      <c r="F60">
        <v>803</v>
      </c>
      <c r="G60">
        <v>834.19</v>
      </c>
      <c r="H60">
        <v>334.93</v>
      </c>
      <c r="I60" t="s">
        <v>162</v>
      </c>
      <c r="J60" t="s">
        <v>67</v>
      </c>
      <c r="K60" s="1">
        <v>45803</v>
      </c>
      <c r="L60">
        <v>146</v>
      </c>
      <c r="M60" t="b">
        <v>0</v>
      </c>
      <c r="N60" t="b">
        <v>0</v>
      </c>
      <c r="O60" t="b">
        <v>0</v>
      </c>
      <c r="P60" t="b">
        <v>0</v>
      </c>
      <c r="Q60">
        <f>fact_trades[[#This Row],[quantity]]*fact_trades[[#This Row],[price]]</f>
        <v>669854.57000000007</v>
      </c>
    </row>
    <row r="61" spans="1:17" x14ac:dyDescent="0.3">
      <c r="A61" t="s">
        <v>651</v>
      </c>
      <c r="B61" t="s">
        <v>339</v>
      </c>
      <c r="C61" s="2">
        <v>45778.025000000001</v>
      </c>
      <c r="D61" t="s">
        <v>19</v>
      </c>
      <c r="E61" t="s">
        <v>41</v>
      </c>
      <c r="F61">
        <v>472</v>
      </c>
      <c r="G61">
        <v>667.16</v>
      </c>
      <c r="H61">
        <v>157.44999999999999</v>
      </c>
      <c r="I61" t="s">
        <v>79</v>
      </c>
      <c r="J61" t="s">
        <v>75</v>
      </c>
      <c r="K61" s="1">
        <v>45778</v>
      </c>
      <c r="L61">
        <v>121</v>
      </c>
      <c r="M61" t="b">
        <v>0</v>
      </c>
      <c r="N61" t="b">
        <v>0</v>
      </c>
      <c r="O61" t="b">
        <v>0</v>
      </c>
      <c r="P61" t="b">
        <v>0</v>
      </c>
      <c r="Q61">
        <f>fact_trades[[#This Row],[quantity]]*fact_trades[[#This Row],[price]]</f>
        <v>314899.51999999996</v>
      </c>
    </row>
    <row r="62" spans="1:17" x14ac:dyDescent="0.3">
      <c r="A62" t="s">
        <v>652</v>
      </c>
      <c r="B62" t="s">
        <v>129</v>
      </c>
      <c r="C62" s="2">
        <v>45818.027777777781</v>
      </c>
      <c r="D62" t="s">
        <v>19</v>
      </c>
      <c r="E62" t="s">
        <v>41</v>
      </c>
      <c r="F62">
        <v>312</v>
      </c>
      <c r="G62">
        <v>675.62</v>
      </c>
      <c r="H62">
        <v>105.4</v>
      </c>
      <c r="I62" t="s">
        <v>70</v>
      </c>
      <c r="J62" t="s">
        <v>67</v>
      </c>
      <c r="K62" s="1">
        <v>45797</v>
      </c>
      <c r="L62">
        <v>140</v>
      </c>
      <c r="M62" t="b">
        <v>0</v>
      </c>
      <c r="N62" t="b">
        <v>0</v>
      </c>
      <c r="O62" t="b">
        <v>0</v>
      </c>
      <c r="P62" t="b">
        <v>0</v>
      </c>
      <c r="Q62">
        <f>fact_trades[[#This Row],[quantity]]*fact_trades[[#This Row],[price]]</f>
        <v>210793.44</v>
      </c>
    </row>
    <row r="63" spans="1:17" x14ac:dyDescent="0.3">
      <c r="A63" t="s">
        <v>653</v>
      </c>
      <c r="B63" t="s">
        <v>414</v>
      </c>
      <c r="C63" s="2">
        <v>45736.01666666667</v>
      </c>
      <c r="D63" t="s">
        <v>23</v>
      </c>
      <c r="E63" t="s">
        <v>41</v>
      </c>
      <c r="F63">
        <v>808</v>
      </c>
      <c r="G63">
        <v>1238.5999999999999</v>
      </c>
      <c r="H63">
        <v>500.39</v>
      </c>
      <c r="I63" t="s">
        <v>100</v>
      </c>
      <c r="J63" t="s">
        <v>67</v>
      </c>
      <c r="K63" s="1">
        <v>45784</v>
      </c>
      <c r="L63">
        <v>127</v>
      </c>
      <c r="M63" t="b">
        <v>0</v>
      </c>
      <c r="N63" t="b">
        <v>0</v>
      </c>
      <c r="O63" t="b">
        <v>0</v>
      </c>
      <c r="P63" t="b">
        <v>0</v>
      </c>
      <c r="Q63">
        <f>fact_trades[[#This Row],[quantity]]*fact_trades[[#This Row],[price]]</f>
        <v>1000788.7999999999</v>
      </c>
    </row>
    <row r="64" spans="1:17" x14ac:dyDescent="0.3">
      <c r="A64" t="s">
        <v>654</v>
      </c>
      <c r="B64" t="s">
        <v>548</v>
      </c>
      <c r="C64" s="2">
        <v>45798.03125</v>
      </c>
      <c r="D64" t="s">
        <v>19</v>
      </c>
      <c r="E64" t="s">
        <v>41</v>
      </c>
      <c r="F64">
        <v>767</v>
      </c>
      <c r="G64">
        <v>658.14</v>
      </c>
      <c r="H64">
        <v>252.4</v>
      </c>
      <c r="I64" t="s">
        <v>86</v>
      </c>
      <c r="J64" t="s">
        <v>109</v>
      </c>
      <c r="K64" s="1">
        <v>45779</v>
      </c>
      <c r="L64">
        <v>122</v>
      </c>
      <c r="M64" t="b">
        <v>0</v>
      </c>
      <c r="N64" t="b">
        <v>0</v>
      </c>
      <c r="O64" t="b">
        <v>0</v>
      </c>
      <c r="P64" t="b">
        <v>0</v>
      </c>
      <c r="Q64">
        <f>fact_trades[[#This Row],[quantity]]*fact_trades[[#This Row],[price]]</f>
        <v>504793.38</v>
      </c>
    </row>
    <row r="65" spans="1:17" x14ac:dyDescent="0.3">
      <c r="A65" t="s">
        <v>655</v>
      </c>
      <c r="B65" t="s">
        <v>564</v>
      </c>
      <c r="C65" s="2">
        <v>45762.009027777778</v>
      </c>
      <c r="D65" t="s">
        <v>18</v>
      </c>
      <c r="E65" t="s">
        <v>49</v>
      </c>
      <c r="F65">
        <v>258</v>
      </c>
      <c r="G65">
        <v>2218.42</v>
      </c>
      <c r="H65">
        <v>286.18</v>
      </c>
      <c r="I65" t="s">
        <v>103</v>
      </c>
      <c r="J65" t="s">
        <v>109</v>
      </c>
      <c r="K65" s="1">
        <v>45715</v>
      </c>
      <c r="L65">
        <v>58</v>
      </c>
      <c r="M65" t="b">
        <v>0</v>
      </c>
      <c r="N65" t="b">
        <v>0</v>
      </c>
      <c r="O65" t="b">
        <v>0</v>
      </c>
      <c r="P65" t="b">
        <v>0</v>
      </c>
      <c r="Q65">
        <f>fact_trades[[#This Row],[quantity]]*fact_trades[[#This Row],[price]]</f>
        <v>572352.36</v>
      </c>
    </row>
    <row r="66" spans="1:17" x14ac:dyDescent="0.3">
      <c r="A66" t="s">
        <v>656</v>
      </c>
      <c r="B66" t="s">
        <v>259</v>
      </c>
      <c r="C66" s="2">
        <v>45660.020833333336</v>
      </c>
      <c r="D66" t="s">
        <v>16</v>
      </c>
      <c r="E66" t="s">
        <v>49</v>
      </c>
      <c r="F66">
        <v>512</v>
      </c>
      <c r="G66">
        <v>806.08</v>
      </c>
      <c r="H66">
        <v>206.36</v>
      </c>
      <c r="I66" t="s">
        <v>98</v>
      </c>
      <c r="J66" t="s">
        <v>67</v>
      </c>
      <c r="K66" s="1">
        <v>45790</v>
      </c>
      <c r="L66">
        <v>133</v>
      </c>
      <c r="M66" t="b">
        <v>0</v>
      </c>
      <c r="N66" t="b">
        <v>0</v>
      </c>
      <c r="O66" t="b">
        <v>0</v>
      </c>
      <c r="P66" t="b">
        <v>0</v>
      </c>
      <c r="Q66">
        <f>fact_trades[[#This Row],[quantity]]*fact_trades[[#This Row],[price]]</f>
        <v>412712.96000000002</v>
      </c>
    </row>
    <row r="67" spans="1:17" x14ac:dyDescent="0.3">
      <c r="A67" t="s">
        <v>657</v>
      </c>
      <c r="B67" t="s">
        <v>239</v>
      </c>
      <c r="C67" s="2">
        <v>45658.004166666666</v>
      </c>
      <c r="D67" t="s">
        <v>22</v>
      </c>
      <c r="E67" t="s">
        <v>49</v>
      </c>
      <c r="F67">
        <v>162</v>
      </c>
      <c r="G67">
        <v>453.22</v>
      </c>
      <c r="H67">
        <v>36.71</v>
      </c>
      <c r="I67" t="s">
        <v>119</v>
      </c>
      <c r="J67" t="s">
        <v>45</v>
      </c>
      <c r="K67" s="1">
        <v>45806</v>
      </c>
      <c r="L67">
        <v>149</v>
      </c>
      <c r="M67" t="b">
        <v>0</v>
      </c>
      <c r="N67" t="b">
        <v>0</v>
      </c>
      <c r="O67" t="b">
        <v>0</v>
      </c>
      <c r="P67" t="b">
        <v>0</v>
      </c>
      <c r="Q67">
        <f>fact_trades[[#This Row],[quantity]]*fact_trades[[#This Row],[price]]</f>
        <v>73421.64</v>
      </c>
    </row>
    <row r="68" spans="1:17" x14ac:dyDescent="0.3">
      <c r="A68" t="s">
        <v>658</v>
      </c>
      <c r="B68" t="s">
        <v>396</v>
      </c>
      <c r="C68" s="2">
        <v>45692.008333333331</v>
      </c>
      <c r="D68" t="s">
        <v>23</v>
      </c>
      <c r="E68" t="s">
        <v>41</v>
      </c>
      <c r="F68">
        <v>537</v>
      </c>
      <c r="G68">
        <v>1040.5899999999999</v>
      </c>
      <c r="H68">
        <v>279.39999999999998</v>
      </c>
      <c r="I68" t="s">
        <v>44</v>
      </c>
      <c r="J68" t="s">
        <v>94</v>
      </c>
      <c r="K68" s="1">
        <v>45670</v>
      </c>
      <c r="L68">
        <v>13</v>
      </c>
      <c r="M68" t="b">
        <v>0</v>
      </c>
      <c r="N68" t="b">
        <v>0</v>
      </c>
      <c r="O68" t="b">
        <v>0</v>
      </c>
      <c r="P68" t="b">
        <v>0</v>
      </c>
      <c r="Q68">
        <f>fact_trades[[#This Row],[quantity]]*fact_trades[[#This Row],[price]]</f>
        <v>558796.82999999996</v>
      </c>
    </row>
    <row r="69" spans="1:17" x14ac:dyDescent="0.3">
      <c r="A69" t="s">
        <v>659</v>
      </c>
      <c r="B69" t="s">
        <v>353</v>
      </c>
      <c r="C69" s="2">
        <v>45705.017361111109</v>
      </c>
      <c r="D69" t="s">
        <v>21</v>
      </c>
      <c r="E69" t="s">
        <v>49</v>
      </c>
      <c r="F69">
        <v>354</v>
      </c>
      <c r="G69">
        <v>231.98</v>
      </c>
      <c r="H69">
        <v>41.06</v>
      </c>
      <c r="I69" t="s">
        <v>133</v>
      </c>
      <c r="J69" t="s">
        <v>53</v>
      </c>
      <c r="K69" s="1">
        <v>45826</v>
      </c>
      <c r="L69">
        <v>169</v>
      </c>
      <c r="M69" t="b">
        <v>0</v>
      </c>
      <c r="N69" t="b">
        <v>0</v>
      </c>
      <c r="O69" t="b">
        <v>0</v>
      </c>
      <c r="P69" t="b">
        <v>0</v>
      </c>
      <c r="Q69">
        <f>fact_trades[[#This Row],[quantity]]*fact_trades[[#This Row],[price]]</f>
        <v>82120.92</v>
      </c>
    </row>
    <row r="70" spans="1:17" x14ac:dyDescent="0.3">
      <c r="A70" t="s">
        <v>660</v>
      </c>
      <c r="B70" t="s">
        <v>337</v>
      </c>
      <c r="C70" s="2">
        <v>45804.009027777778</v>
      </c>
      <c r="D70" t="s">
        <v>16</v>
      </c>
      <c r="E70" t="s">
        <v>41</v>
      </c>
      <c r="F70">
        <v>57</v>
      </c>
      <c r="G70">
        <v>777.78</v>
      </c>
      <c r="H70">
        <v>22.17</v>
      </c>
      <c r="I70" t="s">
        <v>50</v>
      </c>
      <c r="J70" t="s">
        <v>61</v>
      </c>
      <c r="K70" s="1">
        <v>45687</v>
      </c>
      <c r="L70">
        <v>30</v>
      </c>
      <c r="M70" t="b">
        <v>0</v>
      </c>
      <c r="N70" t="b">
        <v>0</v>
      </c>
      <c r="O70" t="b">
        <v>0</v>
      </c>
      <c r="P70" t="b">
        <v>0</v>
      </c>
      <c r="Q70">
        <f>fact_trades[[#This Row],[quantity]]*fact_trades[[#This Row],[price]]</f>
        <v>44333.46</v>
      </c>
    </row>
    <row r="71" spans="1:17" x14ac:dyDescent="0.3">
      <c r="A71" t="s">
        <v>661</v>
      </c>
      <c r="B71" t="s">
        <v>480</v>
      </c>
      <c r="C71" s="2">
        <v>45678.030555555553</v>
      </c>
      <c r="D71" t="s">
        <v>20</v>
      </c>
      <c r="E71" t="s">
        <v>41</v>
      </c>
      <c r="F71">
        <v>525</v>
      </c>
      <c r="G71">
        <v>236.56</v>
      </c>
      <c r="H71">
        <v>62.1</v>
      </c>
      <c r="I71" t="s">
        <v>50</v>
      </c>
      <c r="J71" t="s">
        <v>53</v>
      </c>
      <c r="K71" s="1">
        <v>45818</v>
      </c>
      <c r="L71">
        <v>161</v>
      </c>
      <c r="M71" t="b">
        <v>0</v>
      </c>
      <c r="N71" t="b">
        <v>0</v>
      </c>
      <c r="O71" t="b">
        <v>0</v>
      </c>
      <c r="P71" t="b">
        <v>0</v>
      </c>
      <c r="Q71">
        <f>fact_trades[[#This Row],[quantity]]*fact_trades[[#This Row],[price]]</f>
        <v>124194</v>
      </c>
    </row>
    <row r="72" spans="1:17" x14ac:dyDescent="0.3">
      <c r="A72" t="s">
        <v>662</v>
      </c>
      <c r="B72" t="s">
        <v>96</v>
      </c>
      <c r="C72" s="2">
        <v>45796.009722222225</v>
      </c>
      <c r="D72" t="s">
        <v>18</v>
      </c>
      <c r="E72" t="s">
        <v>41</v>
      </c>
      <c r="F72">
        <v>898</v>
      </c>
      <c r="G72">
        <v>2234.12</v>
      </c>
      <c r="H72">
        <v>1003.12</v>
      </c>
      <c r="I72" t="s">
        <v>133</v>
      </c>
      <c r="J72" t="s">
        <v>53</v>
      </c>
      <c r="K72" s="1">
        <v>45684</v>
      </c>
      <c r="L72">
        <v>27</v>
      </c>
      <c r="M72" t="b">
        <v>0</v>
      </c>
      <c r="N72" t="b">
        <v>0</v>
      </c>
      <c r="O72" t="b">
        <v>0</v>
      </c>
      <c r="P72" t="b">
        <v>0</v>
      </c>
      <c r="Q72">
        <f>fact_trades[[#This Row],[quantity]]*fact_trades[[#This Row],[price]]</f>
        <v>2006239.76</v>
      </c>
    </row>
    <row r="73" spans="1:17" x14ac:dyDescent="0.3">
      <c r="A73" t="s">
        <v>663</v>
      </c>
      <c r="B73" t="s">
        <v>484</v>
      </c>
      <c r="C73" s="2">
        <v>45810.038888888892</v>
      </c>
      <c r="D73" t="s">
        <v>18</v>
      </c>
      <c r="E73" t="s">
        <v>49</v>
      </c>
      <c r="F73">
        <v>339</v>
      </c>
      <c r="G73">
        <v>2256.92</v>
      </c>
      <c r="H73">
        <v>382.55</v>
      </c>
      <c r="I73" t="s">
        <v>86</v>
      </c>
      <c r="J73" t="s">
        <v>45</v>
      </c>
      <c r="K73" s="1">
        <v>45707</v>
      </c>
      <c r="L73">
        <v>50</v>
      </c>
      <c r="M73" t="b">
        <v>0</v>
      </c>
      <c r="N73" t="b">
        <v>0</v>
      </c>
      <c r="O73" t="b">
        <v>0</v>
      </c>
      <c r="P73" t="b">
        <v>0</v>
      </c>
      <c r="Q73">
        <f>fact_trades[[#This Row],[quantity]]*fact_trades[[#This Row],[price]]</f>
        <v>765095.88</v>
      </c>
    </row>
    <row r="74" spans="1:17" x14ac:dyDescent="0.3">
      <c r="A74" t="s">
        <v>664</v>
      </c>
      <c r="B74" t="s">
        <v>435</v>
      </c>
      <c r="C74" s="2">
        <v>45670.011805555558</v>
      </c>
      <c r="D74" t="s">
        <v>21</v>
      </c>
      <c r="E74" t="s">
        <v>49</v>
      </c>
      <c r="F74">
        <v>999</v>
      </c>
      <c r="G74">
        <v>240.8</v>
      </c>
      <c r="H74">
        <v>120.28</v>
      </c>
      <c r="I74" t="s">
        <v>79</v>
      </c>
      <c r="J74" t="s">
        <v>53</v>
      </c>
      <c r="K74" s="1">
        <v>45761</v>
      </c>
      <c r="L74">
        <v>104</v>
      </c>
      <c r="M74" t="b">
        <v>0</v>
      </c>
      <c r="N74" t="b">
        <v>0</v>
      </c>
      <c r="O74" t="b">
        <v>0</v>
      </c>
      <c r="P74" t="b">
        <v>0</v>
      </c>
      <c r="Q74">
        <f>fact_trades[[#This Row],[quantity]]*fact_trades[[#This Row],[price]]</f>
        <v>240559.2</v>
      </c>
    </row>
    <row r="75" spans="1:17" x14ac:dyDescent="0.3">
      <c r="A75" t="s">
        <v>665</v>
      </c>
      <c r="B75" t="s">
        <v>398</v>
      </c>
      <c r="C75" s="2">
        <v>45708.01666666667</v>
      </c>
      <c r="D75" t="s">
        <v>18</v>
      </c>
      <c r="E75" t="s">
        <v>49</v>
      </c>
      <c r="F75">
        <v>83</v>
      </c>
      <c r="G75">
        <v>2148.98</v>
      </c>
      <c r="H75">
        <v>89.18</v>
      </c>
      <c r="I75" t="s">
        <v>77</v>
      </c>
      <c r="J75" t="s">
        <v>53</v>
      </c>
      <c r="K75" s="1">
        <v>45782</v>
      </c>
      <c r="L75">
        <v>125</v>
      </c>
      <c r="M75" t="b">
        <v>0</v>
      </c>
      <c r="N75" t="b">
        <v>0</v>
      </c>
      <c r="O75" t="b">
        <v>0</v>
      </c>
      <c r="P75" t="b">
        <v>0</v>
      </c>
      <c r="Q75">
        <f>fact_trades[[#This Row],[quantity]]*fact_trades[[#This Row],[price]]</f>
        <v>178365.34</v>
      </c>
    </row>
    <row r="76" spans="1:17" x14ac:dyDescent="0.3">
      <c r="A76" t="s">
        <v>666</v>
      </c>
      <c r="B76" t="s">
        <v>356</v>
      </c>
      <c r="C76" s="2">
        <v>45713.034722222219</v>
      </c>
      <c r="D76" t="s">
        <v>21</v>
      </c>
      <c r="E76" t="s">
        <v>41</v>
      </c>
      <c r="F76">
        <v>841</v>
      </c>
      <c r="G76">
        <v>233.99</v>
      </c>
      <c r="H76">
        <v>98.39</v>
      </c>
      <c r="I76" t="s">
        <v>72</v>
      </c>
      <c r="J76" t="s">
        <v>88</v>
      </c>
      <c r="K76" s="1">
        <v>45765</v>
      </c>
      <c r="L76">
        <v>108</v>
      </c>
      <c r="M76" t="b">
        <v>0</v>
      </c>
      <c r="N76" t="b">
        <v>0</v>
      </c>
      <c r="O76" t="b">
        <v>0</v>
      </c>
      <c r="P76" t="b">
        <v>0</v>
      </c>
      <c r="Q76">
        <f>fact_trades[[#This Row],[quantity]]*fact_trades[[#This Row],[price]]</f>
        <v>196785.59</v>
      </c>
    </row>
    <row r="77" spans="1:17" x14ac:dyDescent="0.3">
      <c r="A77" t="s">
        <v>667</v>
      </c>
      <c r="B77" t="s">
        <v>130</v>
      </c>
      <c r="C77" s="2">
        <v>45700.025694444441</v>
      </c>
      <c r="D77" t="s">
        <v>22</v>
      </c>
      <c r="E77" t="s">
        <v>41</v>
      </c>
      <c r="F77">
        <v>443</v>
      </c>
      <c r="G77">
        <v>541.88</v>
      </c>
      <c r="H77">
        <v>120.03</v>
      </c>
      <c r="I77" t="s">
        <v>108</v>
      </c>
      <c r="J77" t="s">
        <v>56</v>
      </c>
      <c r="K77" s="1">
        <v>45667</v>
      </c>
      <c r="L77">
        <v>10</v>
      </c>
      <c r="M77" t="b">
        <v>0</v>
      </c>
      <c r="N77" t="b">
        <v>0</v>
      </c>
      <c r="O77" t="b">
        <v>0</v>
      </c>
      <c r="P77" t="b">
        <v>0</v>
      </c>
      <c r="Q77">
        <f>fact_trades[[#This Row],[quantity]]*fact_trades[[#This Row],[price]]</f>
        <v>240052.84</v>
      </c>
    </row>
    <row r="78" spans="1:17" x14ac:dyDescent="0.3">
      <c r="A78" t="s">
        <v>668</v>
      </c>
      <c r="B78" t="s">
        <v>62</v>
      </c>
      <c r="C78" s="2">
        <v>45827.031944444447</v>
      </c>
      <c r="D78" t="s">
        <v>22</v>
      </c>
      <c r="E78" t="s">
        <v>49</v>
      </c>
      <c r="F78">
        <v>880</v>
      </c>
      <c r="G78">
        <v>602.63</v>
      </c>
      <c r="H78">
        <v>265.16000000000003</v>
      </c>
      <c r="I78" t="s">
        <v>98</v>
      </c>
      <c r="J78" t="s">
        <v>75</v>
      </c>
      <c r="K78" s="1">
        <v>45817</v>
      </c>
      <c r="L78">
        <v>160</v>
      </c>
      <c r="M78" t="b">
        <v>0</v>
      </c>
      <c r="N78" t="b">
        <v>0</v>
      </c>
      <c r="O78" t="b">
        <v>0</v>
      </c>
      <c r="P78" t="b">
        <v>0</v>
      </c>
      <c r="Q78">
        <f>fact_trades[[#This Row],[quantity]]*fact_trades[[#This Row],[price]]</f>
        <v>530314.4</v>
      </c>
    </row>
    <row r="79" spans="1:17" x14ac:dyDescent="0.3">
      <c r="A79" t="s">
        <v>669</v>
      </c>
      <c r="B79" t="s">
        <v>510</v>
      </c>
      <c r="C79" s="2">
        <v>45754.037499999999</v>
      </c>
      <c r="D79" t="s">
        <v>16</v>
      </c>
      <c r="E79" t="s">
        <v>41</v>
      </c>
      <c r="F79">
        <v>988</v>
      </c>
      <c r="G79">
        <v>814.07</v>
      </c>
      <c r="H79">
        <v>402.15</v>
      </c>
      <c r="I79" t="s">
        <v>103</v>
      </c>
      <c r="J79" t="s">
        <v>45</v>
      </c>
      <c r="K79" s="1">
        <v>45729</v>
      </c>
      <c r="L79">
        <v>72</v>
      </c>
      <c r="M79" t="b">
        <v>0</v>
      </c>
      <c r="N79" t="b">
        <v>0</v>
      </c>
      <c r="O79" t="b">
        <v>0</v>
      </c>
      <c r="P79" t="b">
        <v>0</v>
      </c>
      <c r="Q79">
        <f>fact_trades[[#This Row],[quantity]]*fact_trades[[#This Row],[price]]</f>
        <v>804301.16</v>
      </c>
    </row>
    <row r="80" spans="1:17" x14ac:dyDescent="0.3">
      <c r="A80" t="s">
        <v>670</v>
      </c>
      <c r="B80" t="s">
        <v>463</v>
      </c>
      <c r="C80" s="2">
        <v>45835.038888888892</v>
      </c>
      <c r="D80" t="s">
        <v>16</v>
      </c>
      <c r="E80" t="s">
        <v>49</v>
      </c>
      <c r="F80">
        <v>225</v>
      </c>
      <c r="G80">
        <v>783.17</v>
      </c>
      <c r="H80">
        <v>88.11</v>
      </c>
      <c r="I80" t="s">
        <v>47</v>
      </c>
      <c r="J80" t="s">
        <v>61</v>
      </c>
      <c r="K80" s="1">
        <v>45793</v>
      </c>
      <c r="L80">
        <v>136</v>
      </c>
      <c r="M80" t="b">
        <v>0</v>
      </c>
      <c r="N80" t="b">
        <v>0</v>
      </c>
      <c r="O80" t="b">
        <v>0</v>
      </c>
      <c r="P80" t="b">
        <v>0</v>
      </c>
      <c r="Q80">
        <f>fact_trades[[#This Row],[quantity]]*fact_trades[[#This Row],[price]]</f>
        <v>176213.25</v>
      </c>
    </row>
    <row r="81" spans="1:17" x14ac:dyDescent="0.3">
      <c r="A81" t="s">
        <v>671</v>
      </c>
      <c r="B81" t="s">
        <v>290</v>
      </c>
      <c r="C81" s="2">
        <v>45666.007638888892</v>
      </c>
      <c r="D81" t="s">
        <v>20</v>
      </c>
      <c r="E81" t="s">
        <v>49</v>
      </c>
      <c r="F81">
        <v>551</v>
      </c>
      <c r="G81">
        <v>226.98</v>
      </c>
      <c r="H81">
        <v>62.53</v>
      </c>
      <c r="I81" t="s">
        <v>121</v>
      </c>
      <c r="J81" t="s">
        <v>75</v>
      </c>
      <c r="K81" s="1">
        <v>45796</v>
      </c>
      <c r="L81">
        <v>139</v>
      </c>
      <c r="M81" t="b">
        <v>0</v>
      </c>
      <c r="N81" t="b">
        <v>0</v>
      </c>
      <c r="O81" t="b">
        <v>0</v>
      </c>
      <c r="P81" t="b">
        <v>0</v>
      </c>
      <c r="Q81">
        <f>fact_trades[[#This Row],[quantity]]*fact_trades[[#This Row],[price]]</f>
        <v>125065.98</v>
      </c>
    </row>
    <row r="82" spans="1:17" x14ac:dyDescent="0.3">
      <c r="A82" t="s">
        <v>672</v>
      </c>
      <c r="B82" t="s">
        <v>292</v>
      </c>
      <c r="C82" s="2">
        <v>45769.040277777778</v>
      </c>
      <c r="D82" t="s">
        <v>21</v>
      </c>
      <c r="E82" t="s">
        <v>49</v>
      </c>
      <c r="F82">
        <v>509</v>
      </c>
      <c r="G82">
        <v>246.09</v>
      </c>
      <c r="H82">
        <v>62.63</v>
      </c>
      <c r="I82" t="s">
        <v>60</v>
      </c>
      <c r="J82" t="s">
        <v>53</v>
      </c>
      <c r="K82" s="1">
        <v>45671</v>
      </c>
      <c r="L82">
        <v>14</v>
      </c>
      <c r="M82" t="b">
        <v>0</v>
      </c>
      <c r="N82" t="b">
        <v>0</v>
      </c>
      <c r="O82" t="b">
        <v>0</v>
      </c>
      <c r="P82" t="b">
        <v>0</v>
      </c>
      <c r="Q82">
        <f>fact_trades[[#This Row],[quantity]]*fact_trades[[#This Row],[price]]</f>
        <v>125259.81</v>
      </c>
    </row>
    <row r="83" spans="1:17" x14ac:dyDescent="0.3">
      <c r="A83" t="s">
        <v>673</v>
      </c>
      <c r="B83" t="s">
        <v>481</v>
      </c>
      <c r="C83" s="2">
        <v>45698.040972222225</v>
      </c>
      <c r="D83" t="s">
        <v>21</v>
      </c>
      <c r="E83" t="s">
        <v>41</v>
      </c>
      <c r="F83">
        <v>135</v>
      </c>
      <c r="G83">
        <v>234.73</v>
      </c>
      <c r="H83">
        <v>15.84</v>
      </c>
      <c r="I83" t="s">
        <v>79</v>
      </c>
      <c r="J83" t="s">
        <v>73</v>
      </c>
      <c r="K83" s="1">
        <v>45659</v>
      </c>
      <c r="L83">
        <v>2</v>
      </c>
      <c r="M83" t="b">
        <v>0</v>
      </c>
      <c r="N83" t="b">
        <v>0</v>
      </c>
      <c r="O83" t="b">
        <v>0</v>
      </c>
      <c r="P83" t="b">
        <v>0</v>
      </c>
      <c r="Q83">
        <f>fact_trades[[#This Row],[quantity]]*fact_trades[[#This Row],[price]]</f>
        <v>31688.55</v>
      </c>
    </row>
    <row r="84" spans="1:17" x14ac:dyDescent="0.3">
      <c r="A84" t="s">
        <v>674</v>
      </c>
      <c r="B84" t="s">
        <v>492</v>
      </c>
      <c r="C84" s="2">
        <v>45833.031944444447</v>
      </c>
      <c r="D84" t="s">
        <v>19</v>
      </c>
      <c r="E84" t="s">
        <v>49</v>
      </c>
      <c r="F84">
        <v>491</v>
      </c>
      <c r="G84">
        <v>673.55</v>
      </c>
      <c r="H84">
        <v>165.36</v>
      </c>
      <c r="I84" t="s">
        <v>119</v>
      </c>
      <c r="J84" t="s">
        <v>73</v>
      </c>
      <c r="K84" s="1">
        <v>45736</v>
      </c>
      <c r="L84">
        <v>79</v>
      </c>
      <c r="M84" t="b">
        <v>0</v>
      </c>
      <c r="N84" t="b">
        <v>0</v>
      </c>
      <c r="O84" t="b">
        <v>0</v>
      </c>
      <c r="P84" t="b">
        <v>0</v>
      </c>
      <c r="Q84">
        <f>fact_trades[[#This Row],[quantity]]*fact_trades[[#This Row],[price]]</f>
        <v>330713.05</v>
      </c>
    </row>
    <row r="85" spans="1:17" x14ac:dyDescent="0.3">
      <c r="A85" t="s">
        <v>675</v>
      </c>
      <c r="B85" t="s">
        <v>518</v>
      </c>
      <c r="C85" s="2">
        <v>45813.040972222225</v>
      </c>
      <c r="D85" t="s">
        <v>16</v>
      </c>
      <c r="E85" t="s">
        <v>41</v>
      </c>
      <c r="F85">
        <v>745</v>
      </c>
      <c r="G85">
        <v>761.02</v>
      </c>
      <c r="H85">
        <v>283.48</v>
      </c>
      <c r="I85" t="s">
        <v>139</v>
      </c>
      <c r="J85" t="s">
        <v>88</v>
      </c>
      <c r="K85" s="1">
        <v>45791</v>
      </c>
      <c r="L85">
        <v>134</v>
      </c>
      <c r="M85" t="b">
        <v>0</v>
      </c>
      <c r="N85" t="b">
        <v>0</v>
      </c>
      <c r="O85" t="b">
        <v>0</v>
      </c>
      <c r="P85" t="b">
        <v>0</v>
      </c>
      <c r="Q85">
        <f>fact_trades[[#This Row],[quantity]]*fact_trades[[#This Row],[price]]</f>
        <v>566959.9</v>
      </c>
    </row>
    <row r="86" spans="1:17" x14ac:dyDescent="0.3">
      <c r="A86" t="s">
        <v>676</v>
      </c>
      <c r="B86" t="s">
        <v>539</v>
      </c>
      <c r="C86" s="2">
        <v>45735.040972222225</v>
      </c>
      <c r="D86" t="s">
        <v>17</v>
      </c>
      <c r="E86" t="s">
        <v>41</v>
      </c>
      <c r="F86">
        <v>717</v>
      </c>
      <c r="G86">
        <v>1310.5</v>
      </c>
      <c r="H86">
        <v>469.81</v>
      </c>
      <c r="I86" t="s">
        <v>64</v>
      </c>
      <c r="J86" t="s">
        <v>53</v>
      </c>
      <c r="K86" s="1">
        <v>45744</v>
      </c>
      <c r="L86">
        <v>87</v>
      </c>
      <c r="M86" t="b">
        <v>0</v>
      </c>
      <c r="N86" t="b">
        <v>0</v>
      </c>
      <c r="O86" t="b">
        <v>0</v>
      </c>
      <c r="P86" t="b">
        <v>0</v>
      </c>
      <c r="Q86">
        <f>fact_trades[[#This Row],[quantity]]*fact_trades[[#This Row],[price]]</f>
        <v>939628.5</v>
      </c>
    </row>
    <row r="87" spans="1:17" x14ac:dyDescent="0.3">
      <c r="A87" t="s">
        <v>677</v>
      </c>
      <c r="B87" t="s">
        <v>409</v>
      </c>
      <c r="C87" s="2">
        <v>45778.037499999999</v>
      </c>
      <c r="D87" t="s">
        <v>19</v>
      </c>
      <c r="E87" t="s">
        <v>49</v>
      </c>
      <c r="F87">
        <v>562</v>
      </c>
      <c r="G87">
        <v>667.06</v>
      </c>
      <c r="H87">
        <v>187.44</v>
      </c>
      <c r="I87" t="s">
        <v>50</v>
      </c>
      <c r="J87" t="s">
        <v>53</v>
      </c>
      <c r="K87" s="1">
        <v>45763</v>
      </c>
      <c r="L87">
        <v>106</v>
      </c>
      <c r="M87" t="b">
        <v>0</v>
      </c>
      <c r="N87" t="b">
        <v>0</v>
      </c>
      <c r="O87" t="b">
        <v>0</v>
      </c>
      <c r="P87" t="b">
        <v>0</v>
      </c>
      <c r="Q87">
        <f>fact_trades[[#This Row],[quantity]]*fact_trades[[#This Row],[price]]</f>
        <v>374887.72</v>
      </c>
    </row>
    <row r="88" spans="1:17" x14ac:dyDescent="0.3">
      <c r="A88" t="s">
        <v>678</v>
      </c>
      <c r="B88" t="s">
        <v>295</v>
      </c>
      <c r="C88" s="2">
        <v>45834.025000000001</v>
      </c>
      <c r="D88" t="s">
        <v>22</v>
      </c>
      <c r="E88" t="s">
        <v>49</v>
      </c>
      <c r="F88">
        <v>218</v>
      </c>
      <c r="G88">
        <v>588.46</v>
      </c>
      <c r="H88">
        <v>64.14</v>
      </c>
      <c r="I88" t="s">
        <v>121</v>
      </c>
      <c r="J88" t="s">
        <v>73</v>
      </c>
      <c r="K88" s="1">
        <v>45659</v>
      </c>
      <c r="L88">
        <v>2</v>
      </c>
      <c r="M88" t="b">
        <v>0</v>
      </c>
      <c r="N88" t="b">
        <v>0</v>
      </c>
      <c r="O88" t="b">
        <v>0</v>
      </c>
      <c r="P88" t="b">
        <v>0</v>
      </c>
      <c r="Q88">
        <f>fact_trades[[#This Row],[quantity]]*fact_trades[[#This Row],[price]]</f>
        <v>128284.28000000001</v>
      </c>
    </row>
    <row r="89" spans="1:17" x14ac:dyDescent="0.3">
      <c r="A89" t="s">
        <v>679</v>
      </c>
      <c r="B89" t="s">
        <v>275</v>
      </c>
      <c r="C89" s="2">
        <v>45813.00277777778</v>
      </c>
      <c r="D89" t="s">
        <v>20</v>
      </c>
      <c r="E89" t="s">
        <v>49</v>
      </c>
      <c r="F89">
        <v>262</v>
      </c>
      <c r="G89">
        <v>254.1</v>
      </c>
      <c r="H89">
        <v>33.29</v>
      </c>
      <c r="I89" t="s">
        <v>133</v>
      </c>
      <c r="J89" t="s">
        <v>73</v>
      </c>
      <c r="K89" s="1">
        <v>45684</v>
      </c>
      <c r="L89">
        <v>27</v>
      </c>
      <c r="M89" t="b">
        <v>0</v>
      </c>
      <c r="N89" t="b">
        <v>0</v>
      </c>
      <c r="O89" t="b">
        <v>0</v>
      </c>
      <c r="P89" t="b">
        <v>0</v>
      </c>
      <c r="Q89">
        <f>fact_trades[[#This Row],[quantity]]*fact_trades[[#This Row],[price]]</f>
        <v>66574.2</v>
      </c>
    </row>
    <row r="90" spans="1:17" x14ac:dyDescent="0.3">
      <c r="A90" t="s">
        <v>680</v>
      </c>
      <c r="B90" t="s">
        <v>529</v>
      </c>
      <c r="C90" s="2">
        <v>45727.006249999999</v>
      </c>
      <c r="D90" t="s">
        <v>21</v>
      </c>
      <c r="E90" t="s">
        <v>49</v>
      </c>
      <c r="F90">
        <v>511</v>
      </c>
      <c r="G90">
        <v>237.47</v>
      </c>
      <c r="H90">
        <v>60.67</v>
      </c>
      <c r="I90" t="s">
        <v>119</v>
      </c>
      <c r="J90" t="s">
        <v>45</v>
      </c>
      <c r="K90" s="1">
        <v>45761</v>
      </c>
      <c r="L90">
        <v>104</v>
      </c>
      <c r="M90" t="b">
        <v>0</v>
      </c>
      <c r="N90" t="b">
        <v>0</v>
      </c>
      <c r="O90" t="b">
        <v>0</v>
      </c>
      <c r="P90" t="b">
        <v>0</v>
      </c>
      <c r="Q90">
        <f>fact_trades[[#This Row],[quantity]]*fact_trades[[#This Row],[price]]</f>
        <v>121347.17</v>
      </c>
    </row>
    <row r="91" spans="1:17" x14ac:dyDescent="0.3">
      <c r="A91" t="s">
        <v>681</v>
      </c>
      <c r="B91" t="s">
        <v>289</v>
      </c>
      <c r="C91" s="2">
        <v>45791.001388888886</v>
      </c>
      <c r="D91" t="s">
        <v>23</v>
      </c>
      <c r="E91" t="s">
        <v>41</v>
      </c>
      <c r="F91">
        <v>710</v>
      </c>
      <c r="G91">
        <v>1351.68</v>
      </c>
      <c r="H91">
        <v>479.85</v>
      </c>
      <c r="I91" t="s">
        <v>72</v>
      </c>
      <c r="J91" t="s">
        <v>94</v>
      </c>
      <c r="K91" s="1">
        <v>45663</v>
      </c>
      <c r="L91">
        <v>6</v>
      </c>
      <c r="M91" t="b">
        <v>0</v>
      </c>
      <c r="N91" t="b">
        <v>0</v>
      </c>
      <c r="O91" t="b">
        <v>0</v>
      </c>
      <c r="P91" t="b">
        <v>0</v>
      </c>
      <c r="Q91">
        <f>fact_trades[[#This Row],[quantity]]*fact_trades[[#This Row],[price]]</f>
        <v>959692.80000000005</v>
      </c>
    </row>
    <row r="92" spans="1:17" x14ac:dyDescent="0.3">
      <c r="A92" t="s">
        <v>682</v>
      </c>
      <c r="B92" t="s">
        <v>525</v>
      </c>
      <c r="C92" s="2">
        <v>45768.006249999999</v>
      </c>
      <c r="D92" t="s">
        <v>18</v>
      </c>
      <c r="E92" t="s">
        <v>41</v>
      </c>
      <c r="F92">
        <v>245</v>
      </c>
      <c r="G92">
        <v>2150.21</v>
      </c>
      <c r="H92">
        <v>263.39999999999998</v>
      </c>
      <c r="I92" t="s">
        <v>121</v>
      </c>
      <c r="J92" t="s">
        <v>45</v>
      </c>
      <c r="K92" s="1">
        <v>45777</v>
      </c>
      <c r="L92">
        <v>120</v>
      </c>
      <c r="M92" t="b">
        <v>0</v>
      </c>
      <c r="N92" t="b">
        <v>0</v>
      </c>
      <c r="O92" t="b">
        <v>0</v>
      </c>
      <c r="P92" t="b">
        <v>0</v>
      </c>
      <c r="Q92">
        <f>fact_trades[[#This Row],[quantity]]*fact_trades[[#This Row],[price]]</f>
        <v>526801.44999999995</v>
      </c>
    </row>
    <row r="93" spans="1:17" x14ac:dyDescent="0.3">
      <c r="A93" t="s">
        <v>683</v>
      </c>
      <c r="B93" t="s">
        <v>540</v>
      </c>
      <c r="C93" s="2">
        <v>45784.010416666664</v>
      </c>
      <c r="D93" t="s">
        <v>19</v>
      </c>
      <c r="E93" t="s">
        <v>49</v>
      </c>
      <c r="F93">
        <v>319</v>
      </c>
      <c r="G93">
        <v>664.41</v>
      </c>
      <c r="H93">
        <v>105.97</v>
      </c>
      <c r="I93" t="s">
        <v>165</v>
      </c>
      <c r="J93" t="s">
        <v>56</v>
      </c>
      <c r="K93" s="1">
        <v>45665</v>
      </c>
      <c r="L93">
        <v>8</v>
      </c>
      <c r="M93" t="b">
        <v>0</v>
      </c>
      <c r="N93" t="b">
        <v>0</v>
      </c>
      <c r="O93" t="b">
        <v>0</v>
      </c>
      <c r="P93" t="b">
        <v>0</v>
      </c>
      <c r="Q93">
        <f>fact_trades[[#This Row],[quantity]]*fact_trades[[#This Row],[price]]</f>
        <v>211946.78999999998</v>
      </c>
    </row>
    <row r="94" spans="1:17" x14ac:dyDescent="0.3">
      <c r="A94" t="s">
        <v>684</v>
      </c>
      <c r="B94" t="s">
        <v>107</v>
      </c>
      <c r="C94" s="2">
        <v>45775.025000000001</v>
      </c>
      <c r="D94" t="s">
        <v>18</v>
      </c>
      <c r="E94" t="s">
        <v>41</v>
      </c>
      <c r="F94">
        <v>606</v>
      </c>
      <c r="G94">
        <v>2103.54</v>
      </c>
      <c r="H94">
        <v>637.37</v>
      </c>
      <c r="I94" t="s">
        <v>79</v>
      </c>
      <c r="J94" t="s">
        <v>109</v>
      </c>
      <c r="K94" s="1">
        <v>45769</v>
      </c>
      <c r="L94">
        <v>112</v>
      </c>
      <c r="M94" t="b">
        <v>0</v>
      </c>
      <c r="N94" t="b">
        <v>0</v>
      </c>
      <c r="O94" t="b">
        <v>0</v>
      </c>
      <c r="P94" t="b">
        <v>0</v>
      </c>
      <c r="Q94">
        <f>fact_trades[[#This Row],[quantity]]*fact_trades[[#This Row],[price]]</f>
        <v>1274745.24</v>
      </c>
    </row>
    <row r="95" spans="1:17" x14ac:dyDescent="0.3">
      <c r="A95" t="s">
        <v>685</v>
      </c>
      <c r="B95" t="s">
        <v>338</v>
      </c>
      <c r="C95" s="2">
        <v>45776.002083333333</v>
      </c>
      <c r="D95" t="s">
        <v>19</v>
      </c>
      <c r="E95" t="s">
        <v>41</v>
      </c>
      <c r="F95">
        <v>944</v>
      </c>
      <c r="G95">
        <v>667.56</v>
      </c>
      <c r="H95">
        <v>315.08999999999997</v>
      </c>
      <c r="I95" t="s">
        <v>162</v>
      </c>
      <c r="J95" t="s">
        <v>45</v>
      </c>
      <c r="K95" s="1">
        <v>45667</v>
      </c>
      <c r="L95">
        <v>10</v>
      </c>
      <c r="M95" t="b">
        <v>0</v>
      </c>
      <c r="N95" t="b">
        <v>0</v>
      </c>
      <c r="O95" t="b">
        <v>0</v>
      </c>
      <c r="P95" t="b">
        <v>0</v>
      </c>
      <c r="Q95">
        <f>fact_trades[[#This Row],[quantity]]*fact_trades[[#This Row],[price]]</f>
        <v>630176.6399999999</v>
      </c>
    </row>
    <row r="96" spans="1:17" x14ac:dyDescent="0.3">
      <c r="A96" t="s">
        <v>686</v>
      </c>
      <c r="B96" t="s">
        <v>154</v>
      </c>
      <c r="C96" s="2">
        <v>45754.038194444445</v>
      </c>
      <c r="D96" t="s">
        <v>23</v>
      </c>
      <c r="E96" t="s">
        <v>41</v>
      </c>
      <c r="F96">
        <v>669</v>
      </c>
      <c r="G96">
        <v>1221.3</v>
      </c>
      <c r="H96">
        <v>408.52</v>
      </c>
      <c r="I96" t="s">
        <v>156</v>
      </c>
      <c r="J96" t="s">
        <v>88</v>
      </c>
      <c r="K96" s="1">
        <v>45813</v>
      </c>
      <c r="L96">
        <v>156</v>
      </c>
      <c r="M96" t="b">
        <v>0</v>
      </c>
      <c r="N96" t="b">
        <v>0</v>
      </c>
      <c r="O96" t="b">
        <v>0</v>
      </c>
      <c r="P96" t="b">
        <v>0</v>
      </c>
      <c r="Q96">
        <f>fact_trades[[#This Row],[quantity]]*fact_trades[[#This Row],[price]]</f>
        <v>817049.7</v>
      </c>
    </row>
    <row r="97" spans="1:17" x14ac:dyDescent="0.3">
      <c r="A97" t="s">
        <v>687</v>
      </c>
      <c r="B97" t="s">
        <v>572</v>
      </c>
      <c r="C97" s="2">
        <v>45687.023611111108</v>
      </c>
      <c r="D97" t="s">
        <v>20</v>
      </c>
      <c r="E97" t="s">
        <v>41</v>
      </c>
      <c r="F97">
        <v>683</v>
      </c>
      <c r="G97">
        <v>233.99</v>
      </c>
      <c r="H97">
        <v>79.91</v>
      </c>
      <c r="I97" t="s">
        <v>84</v>
      </c>
      <c r="J97" t="s">
        <v>94</v>
      </c>
      <c r="K97" s="1">
        <v>45691</v>
      </c>
      <c r="L97">
        <v>34</v>
      </c>
      <c r="M97" t="b">
        <v>0</v>
      </c>
      <c r="N97" t="b">
        <v>0</v>
      </c>
      <c r="O97" t="b">
        <v>0</v>
      </c>
      <c r="P97" t="b">
        <v>0</v>
      </c>
      <c r="Q97">
        <f>fact_trades[[#This Row],[quantity]]*fact_trades[[#This Row],[price]]</f>
        <v>159815.17000000001</v>
      </c>
    </row>
    <row r="98" spans="1:17" x14ac:dyDescent="0.3">
      <c r="A98" t="s">
        <v>688</v>
      </c>
      <c r="B98" t="s">
        <v>441</v>
      </c>
      <c r="C98" s="2">
        <v>45756.017361111109</v>
      </c>
      <c r="D98" t="s">
        <v>23</v>
      </c>
      <c r="E98" t="s">
        <v>41</v>
      </c>
      <c r="F98">
        <v>970</v>
      </c>
      <c r="G98">
        <v>1250.93</v>
      </c>
      <c r="H98">
        <v>606.70000000000005</v>
      </c>
      <c r="I98" t="s">
        <v>52</v>
      </c>
      <c r="J98" t="s">
        <v>88</v>
      </c>
      <c r="K98" s="1">
        <v>45838</v>
      </c>
      <c r="L98">
        <v>181</v>
      </c>
      <c r="M98" t="b">
        <v>0</v>
      </c>
      <c r="N98" t="b">
        <v>0</v>
      </c>
      <c r="O98" t="b">
        <v>0</v>
      </c>
      <c r="P98" t="b">
        <v>0</v>
      </c>
      <c r="Q98">
        <f>fact_trades[[#This Row],[quantity]]*fact_trades[[#This Row],[price]]</f>
        <v>1213402.1000000001</v>
      </c>
    </row>
    <row r="99" spans="1:17" x14ac:dyDescent="0.3">
      <c r="A99" t="s">
        <v>689</v>
      </c>
      <c r="B99" t="s">
        <v>493</v>
      </c>
      <c r="C99" s="2">
        <v>45701.011805555558</v>
      </c>
      <c r="D99" t="s">
        <v>21</v>
      </c>
      <c r="E99" t="s">
        <v>49</v>
      </c>
      <c r="F99">
        <v>170</v>
      </c>
      <c r="G99">
        <v>230.88</v>
      </c>
      <c r="H99">
        <v>19.62</v>
      </c>
      <c r="I99" t="s">
        <v>79</v>
      </c>
      <c r="J99" t="s">
        <v>94</v>
      </c>
      <c r="K99" s="1">
        <v>45692</v>
      </c>
      <c r="L99">
        <v>35</v>
      </c>
      <c r="M99" t="b">
        <v>0</v>
      </c>
      <c r="N99" t="b">
        <v>0</v>
      </c>
      <c r="O99" t="b">
        <v>0</v>
      </c>
      <c r="P99" t="b">
        <v>0</v>
      </c>
      <c r="Q99">
        <f>fact_trades[[#This Row],[quantity]]*fact_trades[[#This Row],[price]]</f>
        <v>39249.599999999999</v>
      </c>
    </row>
    <row r="100" spans="1:17" x14ac:dyDescent="0.3">
      <c r="A100" t="s">
        <v>690</v>
      </c>
      <c r="B100" t="s">
        <v>487</v>
      </c>
      <c r="C100" s="2">
        <v>45705.005555555559</v>
      </c>
      <c r="D100" t="s">
        <v>21</v>
      </c>
      <c r="E100" t="s">
        <v>41</v>
      </c>
      <c r="F100">
        <v>608</v>
      </c>
      <c r="G100">
        <v>232.69</v>
      </c>
      <c r="H100">
        <v>70.739999999999995</v>
      </c>
      <c r="I100" t="s">
        <v>72</v>
      </c>
      <c r="J100" t="s">
        <v>109</v>
      </c>
      <c r="K100" s="1">
        <v>45798</v>
      </c>
      <c r="L100">
        <v>141</v>
      </c>
      <c r="M100" t="b">
        <v>0</v>
      </c>
      <c r="N100" t="b">
        <v>0</v>
      </c>
      <c r="O100" t="b">
        <v>0</v>
      </c>
      <c r="P100" t="b">
        <v>0</v>
      </c>
      <c r="Q100">
        <f>fact_trades[[#This Row],[quantity]]*fact_trades[[#This Row],[price]]</f>
        <v>141475.51999999999</v>
      </c>
    </row>
    <row r="101" spans="1:17" x14ac:dyDescent="0.3">
      <c r="A101" t="s">
        <v>691</v>
      </c>
      <c r="B101" t="s">
        <v>468</v>
      </c>
      <c r="C101" s="2">
        <v>45712.036805555559</v>
      </c>
      <c r="D101" t="s">
        <v>21</v>
      </c>
      <c r="E101" t="s">
        <v>49</v>
      </c>
      <c r="F101">
        <v>198</v>
      </c>
      <c r="G101">
        <v>237.07</v>
      </c>
      <c r="H101">
        <v>23.47</v>
      </c>
      <c r="I101" t="s">
        <v>64</v>
      </c>
      <c r="J101" t="s">
        <v>56</v>
      </c>
      <c r="K101" s="1">
        <v>45693</v>
      </c>
      <c r="L101">
        <v>36</v>
      </c>
      <c r="M101" t="b">
        <v>0</v>
      </c>
      <c r="N101" t="b">
        <v>0</v>
      </c>
      <c r="O101" t="b">
        <v>0</v>
      </c>
      <c r="P101" t="b">
        <v>0</v>
      </c>
      <c r="Q101">
        <f>fact_trades[[#This Row],[quantity]]*fact_trades[[#This Row],[price]]</f>
        <v>46939.86</v>
      </c>
    </row>
    <row r="102" spans="1:17" x14ac:dyDescent="0.3">
      <c r="A102" t="s">
        <v>692</v>
      </c>
      <c r="B102" t="s">
        <v>218</v>
      </c>
      <c r="C102" s="2">
        <v>45737.035416666666</v>
      </c>
      <c r="D102" t="s">
        <v>22</v>
      </c>
      <c r="E102" t="s">
        <v>49</v>
      </c>
      <c r="F102">
        <v>717</v>
      </c>
      <c r="G102">
        <v>584.75</v>
      </c>
      <c r="H102">
        <v>209.63</v>
      </c>
      <c r="I102" t="s">
        <v>70</v>
      </c>
      <c r="J102" t="s">
        <v>94</v>
      </c>
      <c r="K102" s="1">
        <v>45834</v>
      </c>
      <c r="L102">
        <v>177</v>
      </c>
      <c r="M102" t="b">
        <v>0</v>
      </c>
      <c r="N102" t="b">
        <v>0</v>
      </c>
      <c r="O102" t="b">
        <v>0</v>
      </c>
      <c r="P102" t="b">
        <v>0</v>
      </c>
      <c r="Q102">
        <f>fact_trades[[#This Row],[quantity]]*fact_trades[[#This Row],[price]]</f>
        <v>419265.75</v>
      </c>
    </row>
    <row r="103" spans="1:17" x14ac:dyDescent="0.3">
      <c r="A103" t="s">
        <v>693</v>
      </c>
      <c r="B103" t="s">
        <v>81</v>
      </c>
      <c r="C103" s="2">
        <v>45729.000694444447</v>
      </c>
      <c r="D103" t="s">
        <v>18</v>
      </c>
      <c r="E103" t="s">
        <v>49</v>
      </c>
      <c r="F103">
        <v>891</v>
      </c>
      <c r="G103">
        <v>2172.1799999999998</v>
      </c>
      <c r="H103">
        <v>967.71</v>
      </c>
      <c r="I103" t="s">
        <v>133</v>
      </c>
      <c r="J103" t="s">
        <v>88</v>
      </c>
      <c r="K103" s="1">
        <v>45797</v>
      </c>
      <c r="L103">
        <v>140</v>
      </c>
      <c r="M103" t="b">
        <v>0</v>
      </c>
      <c r="N103" t="b">
        <v>0</v>
      </c>
      <c r="O103" t="b">
        <v>0</v>
      </c>
      <c r="P103" t="b">
        <v>0</v>
      </c>
      <c r="Q103">
        <f>fact_trades[[#This Row],[quantity]]*fact_trades[[#This Row],[price]]</f>
        <v>1935412.38</v>
      </c>
    </row>
    <row r="104" spans="1:17" x14ac:dyDescent="0.3">
      <c r="A104" t="s">
        <v>694</v>
      </c>
      <c r="B104" t="s">
        <v>385</v>
      </c>
      <c r="C104" s="2">
        <v>45763.027083333334</v>
      </c>
      <c r="D104" t="s">
        <v>19</v>
      </c>
      <c r="E104" t="s">
        <v>49</v>
      </c>
      <c r="F104">
        <v>307</v>
      </c>
      <c r="G104">
        <v>639.54</v>
      </c>
      <c r="H104">
        <v>98.17</v>
      </c>
      <c r="I104" t="s">
        <v>47</v>
      </c>
      <c r="J104" t="s">
        <v>75</v>
      </c>
      <c r="K104" s="1">
        <v>45771</v>
      </c>
      <c r="L104">
        <v>114</v>
      </c>
      <c r="M104" t="b">
        <v>0</v>
      </c>
      <c r="N104" t="b">
        <v>0</v>
      </c>
      <c r="O104" t="b">
        <v>0</v>
      </c>
      <c r="P104" t="b">
        <v>0</v>
      </c>
      <c r="Q104">
        <f>fact_trades[[#This Row],[quantity]]*fact_trades[[#This Row],[price]]</f>
        <v>196338.78</v>
      </c>
    </row>
    <row r="105" spans="1:17" x14ac:dyDescent="0.3">
      <c r="A105" t="s">
        <v>695</v>
      </c>
      <c r="B105" t="s">
        <v>555</v>
      </c>
      <c r="C105" s="2">
        <v>45691.012499999997</v>
      </c>
      <c r="D105" t="s">
        <v>22</v>
      </c>
      <c r="E105" t="s">
        <v>41</v>
      </c>
      <c r="F105">
        <v>393</v>
      </c>
      <c r="G105">
        <v>508.59</v>
      </c>
      <c r="H105">
        <v>99.94</v>
      </c>
      <c r="I105" t="s">
        <v>162</v>
      </c>
      <c r="J105" t="s">
        <v>53</v>
      </c>
      <c r="K105" s="1">
        <v>45705</v>
      </c>
      <c r="L105">
        <v>48</v>
      </c>
      <c r="M105" t="b">
        <v>0</v>
      </c>
      <c r="N105" t="b">
        <v>0</v>
      </c>
      <c r="O105" t="b">
        <v>0</v>
      </c>
      <c r="P105" t="b">
        <v>0</v>
      </c>
      <c r="Q105">
        <f>fact_trades[[#This Row],[quantity]]*fact_trades[[#This Row],[price]]</f>
        <v>199875.87</v>
      </c>
    </row>
    <row r="106" spans="1:17" x14ac:dyDescent="0.3">
      <c r="A106" t="s">
        <v>696</v>
      </c>
      <c r="B106" t="s">
        <v>74</v>
      </c>
      <c r="C106" s="2">
        <v>45699.027777777781</v>
      </c>
      <c r="D106" t="s">
        <v>20</v>
      </c>
      <c r="E106" t="s">
        <v>41</v>
      </c>
      <c r="F106">
        <v>998</v>
      </c>
      <c r="G106">
        <v>229.44</v>
      </c>
      <c r="H106">
        <v>114.49</v>
      </c>
      <c r="I106" t="s">
        <v>121</v>
      </c>
      <c r="J106" t="s">
        <v>73</v>
      </c>
      <c r="K106" s="1">
        <v>45833</v>
      </c>
      <c r="L106">
        <v>176</v>
      </c>
      <c r="M106" t="b">
        <v>0</v>
      </c>
      <c r="N106" t="b">
        <v>0</v>
      </c>
      <c r="O106" t="b">
        <v>0</v>
      </c>
      <c r="P106" t="b">
        <v>0</v>
      </c>
      <c r="Q106">
        <f>fact_trades[[#This Row],[quantity]]*fact_trades[[#This Row],[price]]</f>
        <v>228981.12</v>
      </c>
    </row>
    <row r="107" spans="1:17" x14ac:dyDescent="0.3">
      <c r="A107" t="s">
        <v>697</v>
      </c>
      <c r="B107" t="s">
        <v>481</v>
      </c>
      <c r="C107" s="2">
        <v>45709.02847222222</v>
      </c>
      <c r="D107" t="s">
        <v>19</v>
      </c>
      <c r="E107" t="s">
        <v>49</v>
      </c>
      <c r="F107">
        <v>407</v>
      </c>
      <c r="G107">
        <v>626.77</v>
      </c>
      <c r="H107">
        <v>127.55</v>
      </c>
      <c r="I107" t="s">
        <v>72</v>
      </c>
      <c r="J107" t="s">
        <v>109</v>
      </c>
      <c r="K107" s="1">
        <v>45672</v>
      </c>
      <c r="L107">
        <v>15</v>
      </c>
      <c r="M107" t="b">
        <v>0</v>
      </c>
      <c r="N107" t="b">
        <v>0</v>
      </c>
      <c r="O107" t="b">
        <v>0</v>
      </c>
      <c r="P107" t="b">
        <v>0</v>
      </c>
      <c r="Q107">
        <f>fact_trades[[#This Row],[quantity]]*fact_trades[[#This Row],[price]]</f>
        <v>255095.38999999998</v>
      </c>
    </row>
    <row r="108" spans="1:17" x14ac:dyDescent="0.3">
      <c r="A108" t="s">
        <v>698</v>
      </c>
      <c r="B108" t="s">
        <v>351</v>
      </c>
      <c r="C108" s="2">
        <v>45736.01458333333</v>
      </c>
      <c r="D108" t="s">
        <v>17</v>
      </c>
      <c r="E108" t="s">
        <v>49</v>
      </c>
      <c r="F108">
        <v>949</v>
      </c>
      <c r="G108">
        <v>1302.05</v>
      </c>
      <c r="H108">
        <v>617.82000000000005</v>
      </c>
      <c r="I108" t="s">
        <v>121</v>
      </c>
      <c r="J108" t="s">
        <v>73</v>
      </c>
      <c r="K108" s="1">
        <v>45728</v>
      </c>
      <c r="L108">
        <v>71</v>
      </c>
      <c r="M108" t="b">
        <v>0</v>
      </c>
      <c r="N108" t="b">
        <v>0</v>
      </c>
      <c r="O108" t="b">
        <v>0</v>
      </c>
      <c r="P108" t="b">
        <v>0</v>
      </c>
      <c r="Q108">
        <f>fact_trades[[#This Row],[quantity]]*fact_trades[[#This Row],[price]]</f>
        <v>1235645.45</v>
      </c>
    </row>
    <row r="109" spans="1:17" x14ac:dyDescent="0.3">
      <c r="A109" t="s">
        <v>699</v>
      </c>
      <c r="B109" t="s">
        <v>400</v>
      </c>
      <c r="C109" s="2">
        <v>45748.017361111109</v>
      </c>
      <c r="D109" t="s">
        <v>16</v>
      </c>
      <c r="E109" t="s">
        <v>41</v>
      </c>
      <c r="F109">
        <v>621</v>
      </c>
      <c r="G109">
        <v>792.1</v>
      </c>
      <c r="H109">
        <v>245.95</v>
      </c>
      <c r="I109" t="s">
        <v>86</v>
      </c>
      <c r="J109" t="s">
        <v>53</v>
      </c>
      <c r="K109" s="1">
        <v>45819</v>
      </c>
      <c r="L109">
        <v>162</v>
      </c>
      <c r="M109" t="b">
        <v>0</v>
      </c>
      <c r="N109" t="b">
        <v>0</v>
      </c>
      <c r="O109" t="b">
        <v>0</v>
      </c>
      <c r="P109" t="b">
        <v>0</v>
      </c>
      <c r="Q109">
        <f>fact_trades[[#This Row],[quantity]]*fact_trades[[#This Row],[price]]</f>
        <v>491894.10000000003</v>
      </c>
    </row>
    <row r="110" spans="1:17" x14ac:dyDescent="0.3">
      <c r="A110" t="s">
        <v>700</v>
      </c>
      <c r="B110" t="s">
        <v>262</v>
      </c>
      <c r="C110" s="2">
        <v>45756.009722222225</v>
      </c>
      <c r="D110" t="s">
        <v>23</v>
      </c>
      <c r="E110" t="s">
        <v>49</v>
      </c>
      <c r="F110">
        <v>117</v>
      </c>
      <c r="G110">
        <v>1248.3900000000001</v>
      </c>
      <c r="H110">
        <v>73.03</v>
      </c>
      <c r="I110" t="s">
        <v>108</v>
      </c>
      <c r="J110" t="s">
        <v>73</v>
      </c>
      <c r="K110" s="1">
        <v>45783</v>
      </c>
      <c r="L110">
        <v>126</v>
      </c>
      <c r="M110" t="b">
        <v>0</v>
      </c>
      <c r="N110" t="b">
        <v>0</v>
      </c>
      <c r="O110" t="b">
        <v>0</v>
      </c>
      <c r="P110" t="b">
        <v>0</v>
      </c>
      <c r="Q110">
        <f>fact_trades[[#This Row],[quantity]]*fact_trades[[#This Row],[price]]</f>
        <v>146061.63</v>
      </c>
    </row>
    <row r="111" spans="1:17" x14ac:dyDescent="0.3">
      <c r="A111" t="s">
        <v>701</v>
      </c>
      <c r="B111" t="s">
        <v>516</v>
      </c>
      <c r="C111" s="2">
        <v>45832.015972222223</v>
      </c>
      <c r="D111" t="s">
        <v>16</v>
      </c>
      <c r="E111" t="s">
        <v>49</v>
      </c>
      <c r="F111">
        <v>90</v>
      </c>
      <c r="G111">
        <v>775.93</v>
      </c>
      <c r="H111">
        <v>34.92</v>
      </c>
      <c r="I111" t="s">
        <v>64</v>
      </c>
      <c r="J111" t="s">
        <v>56</v>
      </c>
      <c r="K111" s="1">
        <v>45834</v>
      </c>
      <c r="L111">
        <v>177</v>
      </c>
      <c r="M111" t="b">
        <v>0</v>
      </c>
      <c r="N111" t="b">
        <v>0</v>
      </c>
      <c r="O111" t="b">
        <v>0</v>
      </c>
      <c r="P111" t="b">
        <v>0</v>
      </c>
      <c r="Q111">
        <f>fact_trades[[#This Row],[quantity]]*fact_trades[[#This Row],[price]]</f>
        <v>69833.7</v>
      </c>
    </row>
    <row r="112" spans="1:17" x14ac:dyDescent="0.3">
      <c r="A112" t="s">
        <v>702</v>
      </c>
      <c r="B112" t="s">
        <v>472</v>
      </c>
      <c r="C112" s="2">
        <v>45737.033333333333</v>
      </c>
      <c r="D112" t="s">
        <v>18</v>
      </c>
      <c r="E112" t="s">
        <v>41</v>
      </c>
      <c r="F112">
        <v>207</v>
      </c>
      <c r="G112">
        <v>2157.79</v>
      </c>
      <c r="H112">
        <v>223.33</v>
      </c>
      <c r="I112" t="s">
        <v>187</v>
      </c>
      <c r="J112" t="s">
        <v>75</v>
      </c>
      <c r="K112" s="1">
        <v>45835</v>
      </c>
      <c r="L112">
        <v>178</v>
      </c>
      <c r="M112" t="b">
        <v>0</v>
      </c>
      <c r="N112" t="b">
        <v>0</v>
      </c>
      <c r="O112" t="b">
        <v>0</v>
      </c>
      <c r="P112" t="b">
        <v>0</v>
      </c>
      <c r="Q112">
        <f>fact_trades[[#This Row],[quantity]]*fact_trades[[#This Row],[price]]</f>
        <v>446662.52999999997</v>
      </c>
    </row>
    <row r="113" spans="1:17" x14ac:dyDescent="0.3">
      <c r="A113" t="s">
        <v>703</v>
      </c>
      <c r="B113" t="s">
        <v>372</v>
      </c>
      <c r="C113" s="2">
        <v>45694.031944444447</v>
      </c>
      <c r="D113" t="s">
        <v>23</v>
      </c>
      <c r="E113" t="s">
        <v>49</v>
      </c>
      <c r="F113">
        <v>803</v>
      </c>
      <c r="G113">
        <v>1038.8</v>
      </c>
      <c r="H113">
        <v>417.08</v>
      </c>
      <c r="I113" t="s">
        <v>70</v>
      </c>
      <c r="J113" t="s">
        <v>45</v>
      </c>
      <c r="K113" s="1">
        <v>45749</v>
      </c>
      <c r="L113">
        <v>92</v>
      </c>
      <c r="M113" t="b">
        <v>0</v>
      </c>
      <c r="N113" t="b">
        <v>0</v>
      </c>
      <c r="O113" t="b">
        <v>0</v>
      </c>
      <c r="P113" t="b">
        <v>0</v>
      </c>
      <c r="Q113">
        <f>fact_trades[[#This Row],[quantity]]*fact_trades[[#This Row],[price]]</f>
        <v>834156.39999999991</v>
      </c>
    </row>
    <row r="114" spans="1:17" x14ac:dyDescent="0.3">
      <c r="A114" t="s">
        <v>704</v>
      </c>
      <c r="B114" t="s">
        <v>501</v>
      </c>
      <c r="C114" s="2">
        <v>45754.011111111111</v>
      </c>
      <c r="D114" t="s">
        <v>17</v>
      </c>
      <c r="E114" t="s">
        <v>41</v>
      </c>
      <c r="F114">
        <v>838</v>
      </c>
      <c r="G114">
        <v>1310.87</v>
      </c>
      <c r="H114">
        <v>549.25</v>
      </c>
      <c r="I114" t="s">
        <v>52</v>
      </c>
      <c r="J114" t="s">
        <v>67</v>
      </c>
      <c r="K114" s="1">
        <v>45727</v>
      </c>
      <c r="L114">
        <v>70</v>
      </c>
      <c r="M114" t="b">
        <v>0</v>
      </c>
      <c r="N114" t="b">
        <v>0</v>
      </c>
      <c r="O114" t="b">
        <v>0</v>
      </c>
      <c r="P114" t="b">
        <v>0</v>
      </c>
      <c r="Q114">
        <f>fact_trades[[#This Row],[quantity]]*fact_trades[[#This Row],[price]]</f>
        <v>1098509.0599999998</v>
      </c>
    </row>
    <row r="115" spans="1:17" x14ac:dyDescent="0.3">
      <c r="A115" t="s">
        <v>705</v>
      </c>
      <c r="B115" t="s">
        <v>126</v>
      </c>
      <c r="C115" s="2">
        <v>45750.031944444447</v>
      </c>
      <c r="D115" t="s">
        <v>19</v>
      </c>
      <c r="E115" t="s">
        <v>49</v>
      </c>
      <c r="F115">
        <v>864</v>
      </c>
      <c r="G115">
        <v>648.78</v>
      </c>
      <c r="H115">
        <v>280.27</v>
      </c>
      <c r="I115" t="s">
        <v>66</v>
      </c>
      <c r="J115" t="s">
        <v>56</v>
      </c>
      <c r="K115" s="1">
        <v>45659</v>
      </c>
      <c r="L115">
        <v>2</v>
      </c>
      <c r="M115" t="b">
        <v>0</v>
      </c>
      <c r="N115" t="b">
        <v>0</v>
      </c>
      <c r="O115" t="b">
        <v>0</v>
      </c>
      <c r="P115" t="b">
        <v>0</v>
      </c>
      <c r="Q115">
        <f>fact_trades[[#This Row],[quantity]]*fact_trades[[#This Row],[price]]</f>
        <v>560545.91999999993</v>
      </c>
    </row>
    <row r="116" spans="1:17" x14ac:dyDescent="0.3">
      <c r="A116" t="s">
        <v>706</v>
      </c>
      <c r="B116" t="s">
        <v>309</v>
      </c>
      <c r="C116" s="2">
        <v>45660.018055555556</v>
      </c>
      <c r="D116" t="s">
        <v>22</v>
      </c>
      <c r="E116" t="s">
        <v>41</v>
      </c>
      <c r="F116">
        <v>323</v>
      </c>
      <c r="G116">
        <v>450.48</v>
      </c>
      <c r="H116">
        <v>72.75</v>
      </c>
      <c r="I116" t="s">
        <v>82</v>
      </c>
      <c r="J116" t="s">
        <v>75</v>
      </c>
      <c r="K116" s="1">
        <v>45706</v>
      </c>
      <c r="L116">
        <v>49</v>
      </c>
      <c r="M116" t="b">
        <v>0</v>
      </c>
      <c r="N116" t="b">
        <v>0</v>
      </c>
      <c r="O116" t="b">
        <v>0</v>
      </c>
      <c r="P116" t="b">
        <v>0</v>
      </c>
      <c r="Q116">
        <f>fact_trades[[#This Row],[quantity]]*fact_trades[[#This Row],[price]]</f>
        <v>145505.04</v>
      </c>
    </row>
    <row r="117" spans="1:17" x14ac:dyDescent="0.3">
      <c r="A117" t="s">
        <v>707</v>
      </c>
      <c r="B117" t="s">
        <v>287</v>
      </c>
      <c r="C117" s="2">
        <v>45671.036805555559</v>
      </c>
      <c r="D117" t="s">
        <v>18</v>
      </c>
      <c r="E117" t="s">
        <v>41</v>
      </c>
      <c r="F117">
        <v>592</v>
      </c>
      <c r="G117">
        <v>2018.55</v>
      </c>
      <c r="H117">
        <v>597.49</v>
      </c>
      <c r="I117" t="s">
        <v>50</v>
      </c>
      <c r="J117" t="s">
        <v>67</v>
      </c>
      <c r="K117" s="1">
        <v>45826</v>
      </c>
      <c r="L117">
        <v>169</v>
      </c>
      <c r="M117" t="b">
        <v>0</v>
      </c>
      <c r="N117" t="b">
        <v>0</v>
      </c>
      <c r="O117" t="b">
        <v>0</v>
      </c>
      <c r="P117" t="b">
        <v>0</v>
      </c>
      <c r="Q117">
        <f>fact_trades[[#This Row],[quantity]]*fact_trades[[#This Row],[price]]</f>
        <v>1194981.5999999999</v>
      </c>
    </row>
    <row r="118" spans="1:17" x14ac:dyDescent="0.3">
      <c r="A118" t="s">
        <v>708</v>
      </c>
      <c r="B118" t="s">
        <v>436</v>
      </c>
      <c r="C118" s="2">
        <v>45792.000694444447</v>
      </c>
      <c r="D118" t="s">
        <v>20</v>
      </c>
      <c r="E118" t="s">
        <v>49</v>
      </c>
      <c r="F118">
        <v>83</v>
      </c>
      <c r="G118">
        <v>246.01</v>
      </c>
      <c r="H118">
        <v>10.210000000000001</v>
      </c>
      <c r="I118" t="s">
        <v>47</v>
      </c>
      <c r="J118" t="s">
        <v>88</v>
      </c>
      <c r="K118" s="1">
        <v>45671</v>
      </c>
      <c r="L118">
        <v>14</v>
      </c>
      <c r="M118" t="b">
        <v>0</v>
      </c>
      <c r="N118" t="b">
        <v>0</v>
      </c>
      <c r="O118" t="b">
        <v>0</v>
      </c>
      <c r="P118" t="b">
        <v>0</v>
      </c>
      <c r="Q118">
        <f>fact_trades[[#This Row],[quantity]]*fact_trades[[#This Row],[price]]</f>
        <v>20418.829999999998</v>
      </c>
    </row>
    <row r="119" spans="1:17" x14ac:dyDescent="0.3">
      <c r="A119" t="s">
        <v>709</v>
      </c>
      <c r="B119" t="s">
        <v>114</v>
      </c>
      <c r="C119" s="2">
        <v>45834.023611111108</v>
      </c>
      <c r="D119" t="s">
        <v>20</v>
      </c>
      <c r="E119" t="s">
        <v>41</v>
      </c>
      <c r="F119">
        <v>301</v>
      </c>
      <c r="G119">
        <v>254.6</v>
      </c>
      <c r="H119">
        <v>38.32</v>
      </c>
      <c r="I119" t="s">
        <v>52</v>
      </c>
      <c r="J119" t="s">
        <v>56</v>
      </c>
      <c r="K119" s="1">
        <v>45665</v>
      </c>
      <c r="L119">
        <v>8</v>
      </c>
      <c r="M119" t="b">
        <v>0</v>
      </c>
      <c r="N119" t="b">
        <v>0</v>
      </c>
      <c r="O119" t="b">
        <v>0</v>
      </c>
      <c r="P119" t="b">
        <v>0</v>
      </c>
      <c r="Q119">
        <f>fact_trades[[#This Row],[quantity]]*fact_trades[[#This Row],[price]]</f>
        <v>76634.599999999991</v>
      </c>
    </row>
    <row r="120" spans="1:17" x14ac:dyDescent="0.3">
      <c r="A120" t="s">
        <v>710</v>
      </c>
      <c r="B120" t="s">
        <v>202</v>
      </c>
      <c r="C120" s="2">
        <v>45761.027083333334</v>
      </c>
      <c r="D120" t="s">
        <v>21</v>
      </c>
      <c r="E120" t="s">
        <v>41</v>
      </c>
      <c r="F120">
        <v>546</v>
      </c>
      <c r="G120">
        <v>246.61</v>
      </c>
      <c r="H120">
        <v>67.319999999999993</v>
      </c>
      <c r="I120" t="s">
        <v>91</v>
      </c>
      <c r="J120" t="s">
        <v>88</v>
      </c>
      <c r="K120" s="1">
        <v>45784</v>
      </c>
      <c r="L120">
        <v>127</v>
      </c>
      <c r="M120" t="b">
        <v>0</v>
      </c>
      <c r="N120" t="b">
        <v>0</v>
      </c>
      <c r="O120" t="b">
        <v>0</v>
      </c>
      <c r="P120" t="b">
        <v>0</v>
      </c>
      <c r="Q120">
        <f>fact_trades[[#This Row],[quantity]]*fact_trades[[#This Row],[price]]</f>
        <v>134649.06</v>
      </c>
    </row>
    <row r="121" spans="1:17" x14ac:dyDescent="0.3">
      <c r="A121" t="s">
        <v>711</v>
      </c>
      <c r="B121" t="s">
        <v>416</v>
      </c>
      <c r="C121" s="2">
        <v>45791.024305555555</v>
      </c>
      <c r="D121" t="s">
        <v>17</v>
      </c>
      <c r="E121" t="s">
        <v>49</v>
      </c>
      <c r="F121">
        <v>898</v>
      </c>
      <c r="G121">
        <v>1232.26</v>
      </c>
      <c r="H121">
        <v>553.28</v>
      </c>
      <c r="I121" t="s">
        <v>79</v>
      </c>
      <c r="J121" t="s">
        <v>73</v>
      </c>
      <c r="K121" s="1">
        <v>45716</v>
      </c>
      <c r="L121">
        <v>59</v>
      </c>
      <c r="M121" t="b">
        <v>0</v>
      </c>
      <c r="N121" t="b">
        <v>0</v>
      </c>
      <c r="O121" t="b">
        <v>0</v>
      </c>
      <c r="P121" t="b">
        <v>0</v>
      </c>
      <c r="Q121">
        <f>fact_trades[[#This Row],[quantity]]*fact_trades[[#This Row],[price]]</f>
        <v>1106569.48</v>
      </c>
    </row>
    <row r="122" spans="1:17" x14ac:dyDescent="0.3">
      <c r="A122" t="s">
        <v>712</v>
      </c>
      <c r="B122" t="s">
        <v>101</v>
      </c>
      <c r="C122" s="2">
        <v>45727.036111111112</v>
      </c>
      <c r="D122" t="s">
        <v>17</v>
      </c>
      <c r="E122" t="s">
        <v>41</v>
      </c>
      <c r="F122">
        <v>377</v>
      </c>
      <c r="G122">
        <v>1309.3</v>
      </c>
      <c r="H122">
        <v>246.8</v>
      </c>
      <c r="I122" t="s">
        <v>64</v>
      </c>
      <c r="J122" t="s">
        <v>53</v>
      </c>
      <c r="K122" s="1">
        <v>45807</v>
      </c>
      <c r="L122">
        <v>150</v>
      </c>
      <c r="M122" t="b">
        <v>0</v>
      </c>
      <c r="N122" t="b">
        <v>0</v>
      </c>
      <c r="O122" t="b">
        <v>0</v>
      </c>
      <c r="P122" t="b">
        <v>0</v>
      </c>
      <c r="Q122">
        <f>fact_trades[[#This Row],[quantity]]*fact_trades[[#This Row],[price]]</f>
        <v>493606.1</v>
      </c>
    </row>
    <row r="123" spans="1:17" x14ac:dyDescent="0.3">
      <c r="A123" t="s">
        <v>713</v>
      </c>
      <c r="B123" t="s">
        <v>188</v>
      </c>
      <c r="C123" s="2">
        <v>45681.011805555558</v>
      </c>
      <c r="D123" t="s">
        <v>18</v>
      </c>
      <c r="E123" t="s">
        <v>41</v>
      </c>
      <c r="F123">
        <v>563</v>
      </c>
      <c r="G123">
        <v>2114.48</v>
      </c>
      <c r="H123">
        <v>595.23</v>
      </c>
      <c r="I123" t="s">
        <v>98</v>
      </c>
      <c r="J123" t="s">
        <v>53</v>
      </c>
      <c r="K123" s="1">
        <v>45701</v>
      </c>
      <c r="L123">
        <v>44</v>
      </c>
      <c r="M123" t="b">
        <v>0</v>
      </c>
      <c r="N123" t="b">
        <v>0</v>
      </c>
      <c r="O123" t="b">
        <v>0</v>
      </c>
      <c r="P123" t="b">
        <v>0</v>
      </c>
      <c r="Q123">
        <f>fact_trades[[#This Row],[quantity]]*fact_trades[[#This Row],[price]]</f>
        <v>1190452.24</v>
      </c>
    </row>
    <row r="124" spans="1:17" x14ac:dyDescent="0.3">
      <c r="A124" t="s">
        <v>714</v>
      </c>
      <c r="B124" t="s">
        <v>394</v>
      </c>
      <c r="C124" s="2">
        <v>45677.004861111112</v>
      </c>
      <c r="D124" t="s">
        <v>22</v>
      </c>
      <c r="E124" t="s">
        <v>49</v>
      </c>
      <c r="F124">
        <v>442</v>
      </c>
      <c r="G124">
        <v>486.92</v>
      </c>
      <c r="H124">
        <v>107.61</v>
      </c>
      <c r="I124" t="s">
        <v>70</v>
      </c>
      <c r="J124" t="s">
        <v>67</v>
      </c>
      <c r="K124" s="1">
        <v>45748</v>
      </c>
      <c r="L124">
        <v>91</v>
      </c>
      <c r="M124" t="b">
        <v>0</v>
      </c>
      <c r="N124" t="b">
        <v>0</v>
      </c>
      <c r="O124" t="b">
        <v>0</v>
      </c>
      <c r="P124" t="b">
        <v>0</v>
      </c>
      <c r="Q124">
        <f>fact_trades[[#This Row],[quantity]]*fact_trades[[#This Row],[price]]</f>
        <v>215218.64</v>
      </c>
    </row>
    <row r="125" spans="1:17" x14ac:dyDescent="0.3">
      <c r="A125" t="s">
        <v>715</v>
      </c>
      <c r="B125" t="s">
        <v>151</v>
      </c>
      <c r="C125" s="2">
        <v>45678.027083333334</v>
      </c>
      <c r="D125" t="s">
        <v>17</v>
      </c>
      <c r="E125" t="s">
        <v>49</v>
      </c>
      <c r="F125">
        <v>997</v>
      </c>
      <c r="G125">
        <v>1238.8399999999999</v>
      </c>
      <c r="H125">
        <v>617.55999999999995</v>
      </c>
      <c r="I125" t="s">
        <v>156</v>
      </c>
      <c r="J125" t="s">
        <v>94</v>
      </c>
      <c r="K125" s="1">
        <v>45719</v>
      </c>
      <c r="L125">
        <v>62</v>
      </c>
      <c r="M125" t="b">
        <v>0</v>
      </c>
      <c r="N125" t="b">
        <v>0</v>
      </c>
      <c r="O125" t="b">
        <v>0</v>
      </c>
      <c r="P125" t="b">
        <v>0</v>
      </c>
      <c r="Q125">
        <f>fact_trades[[#This Row],[quantity]]*fact_trades[[#This Row],[price]]</f>
        <v>1235123.48</v>
      </c>
    </row>
    <row r="126" spans="1:17" x14ac:dyDescent="0.3">
      <c r="A126" t="s">
        <v>716</v>
      </c>
      <c r="B126" t="s">
        <v>144</v>
      </c>
      <c r="C126" s="2">
        <v>45785.009722222225</v>
      </c>
      <c r="D126" t="s">
        <v>21</v>
      </c>
      <c r="E126" t="s">
        <v>41</v>
      </c>
      <c r="F126">
        <v>442</v>
      </c>
      <c r="G126">
        <v>227.22</v>
      </c>
      <c r="H126">
        <v>50.22</v>
      </c>
      <c r="I126" t="s">
        <v>50</v>
      </c>
      <c r="J126" t="s">
        <v>73</v>
      </c>
      <c r="K126" s="1">
        <v>45826</v>
      </c>
      <c r="L126">
        <v>169</v>
      </c>
      <c r="M126" t="b">
        <v>0</v>
      </c>
      <c r="N126" t="b">
        <v>0</v>
      </c>
      <c r="O126" t="b">
        <v>0</v>
      </c>
      <c r="P126" t="b">
        <v>0</v>
      </c>
      <c r="Q126">
        <f>fact_trades[[#This Row],[quantity]]*fact_trades[[#This Row],[price]]</f>
        <v>100431.24</v>
      </c>
    </row>
    <row r="127" spans="1:17" x14ac:dyDescent="0.3">
      <c r="A127" t="s">
        <v>717</v>
      </c>
      <c r="B127" t="s">
        <v>270</v>
      </c>
      <c r="C127" s="2">
        <v>45744.020138888889</v>
      </c>
      <c r="D127" t="s">
        <v>20</v>
      </c>
      <c r="E127" t="s">
        <v>41</v>
      </c>
      <c r="F127">
        <v>652</v>
      </c>
      <c r="G127">
        <v>243.97</v>
      </c>
      <c r="H127">
        <v>79.53</v>
      </c>
      <c r="I127" t="s">
        <v>149</v>
      </c>
      <c r="J127" t="s">
        <v>61</v>
      </c>
      <c r="K127" s="1">
        <v>45664</v>
      </c>
      <c r="L127">
        <v>7</v>
      </c>
      <c r="M127" t="b">
        <v>0</v>
      </c>
      <c r="N127" t="b">
        <v>0</v>
      </c>
      <c r="O127" t="b">
        <v>0</v>
      </c>
      <c r="P127" t="b">
        <v>0</v>
      </c>
      <c r="Q127">
        <f>fact_trades[[#This Row],[quantity]]*fact_trades[[#This Row],[price]]</f>
        <v>159068.44</v>
      </c>
    </row>
    <row r="128" spans="1:17" x14ac:dyDescent="0.3">
      <c r="A128" t="s">
        <v>718</v>
      </c>
      <c r="B128" t="s">
        <v>217</v>
      </c>
      <c r="C128" s="2">
        <v>45666.017361111109</v>
      </c>
      <c r="D128" t="s">
        <v>20</v>
      </c>
      <c r="E128" t="s">
        <v>49</v>
      </c>
      <c r="F128">
        <v>55</v>
      </c>
      <c r="G128">
        <v>227.33</v>
      </c>
      <c r="H128">
        <v>6.25</v>
      </c>
      <c r="I128" t="s">
        <v>165</v>
      </c>
      <c r="J128" t="s">
        <v>67</v>
      </c>
      <c r="K128" s="1">
        <v>45756</v>
      </c>
      <c r="L128">
        <v>99</v>
      </c>
      <c r="M128" t="b">
        <v>0</v>
      </c>
      <c r="N128" t="b">
        <v>0</v>
      </c>
      <c r="O128" t="b">
        <v>0</v>
      </c>
      <c r="P128" t="b">
        <v>0</v>
      </c>
      <c r="Q128">
        <f>fact_trades[[#This Row],[quantity]]*fact_trades[[#This Row],[price]]</f>
        <v>12503.150000000001</v>
      </c>
    </row>
    <row r="129" spans="1:17" x14ac:dyDescent="0.3">
      <c r="A129" t="s">
        <v>719</v>
      </c>
      <c r="B129" t="s">
        <v>185</v>
      </c>
      <c r="C129" s="2">
        <v>45821.022916666669</v>
      </c>
      <c r="D129" t="s">
        <v>18</v>
      </c>
      <c r="E129" t="s">
        <v>49</v>
      </c>
      <c r="F129">
        <v>473</v>
      </c>
      <c r="G129">
        <v>2159.0500000000002</v>
      </c>
      <c r="H129">
        <v>510.62</v>
      </c>
      <c r="I129" t="s">
        <v>70</v>
      </c>
      <c r="J129" t="s">
        <v>61</v>
      </c>
      <c r="K129" s="1">
        <v>45797</v>
      </c>
      <c r="L129">
        <v>140</v>
      </c>
      <c r="M129" t="b">
        <v>0</v>
      </c>
      <c r="N129" t="b">
        <v>0</v>
      </c>
      <c r="O129" t="b">
        <v>0</v>
      </c>
      <c r="P129" t="b">
        <v>0</v>
      </c>
      <c r="Q129">
        <f>fact_trades[[#This Row],[quantity]]*fact_trades[[#This Row],[price]]</f>
        <v>1021230.6500000001</v>
      </c>
    </row>
    <row r="130" spans="1:17" x14ac:dyDescent="0.3">
      <c r="A130" t="s">
        <v>720</v>
      </c>
      <c r="B130" t="s">
        <v>373</v>
      </c>
      <c r="C130" s="2">
        <v>45765.020138888889</v>
      </c>
      <c r="D130" t="s">
        <v>21</v>
      </c>
      <c r="E130" t="s">
        <v>41</v>
      </c>
      <c r="F130">
        <v>820</v>
      </c>
      <c r="G130">
        <v>241.42</v>
      </c>
      <c r="H130">
        <v>98.98</v>
      </c>
      <c r="I130" t="s">
        <v>162</v>
      </c>
      <c r="J130" t="s">
        <v>67</v>
      </c>
      <c r="K130" s="1">
        <v>45792</v>
      </c>
      <c r="L130">
        <v>135</v>
      </c>
      <c r="M130" t="b">
        <v>0</v>
      </c>
      <c r="N130" t="b">
        <v>0</v>
      </c>
      <c r="O130" t="b">
        <v>0</v>
      </c>
      <c r="P130" t="b">
        <v>0</v>
      </c>
      <c r="Q130">
        <f>fact_trades[[#This Row],[quantity]]*fact_trades[[#This Row],[price]]</f>
        <v>197964.4</v>
      </c>
    </row>
    <row r="131" spans="1:17" x14ac:dyDescent="0.3">
      <c r="A131" t="s">
        <v>721</v>
      </c>
      <c r="B131" t="s">
        <v>560</v>
      </c>
      <c r="C131" s="2">
        <v>45751.011805555558</v>
      </c>
      <c r="D131" t="s">
        <v>22</v>
      </c>
      <c r="E131" t="s">
        <v>41</v>
      </c>
      <c r="F131">
        <v>774</v>
      </c>
      <c r="G131">
        <v>587.33000000000004</v>
      </c>
      <c r="H131">
        <v>227.3</v>
      </c>
      <c r="I131" t="s">
        <v>103</v>
      </c>
      <c r="J131" t="s">
        <v>61</v>
      </c>
      <c r="K131" s="1">
        <v>45835</v>
      </c>
      <c r="L131">
        <v>178</v>
      </c>
      <c r="M131" t="b">
        <v>0</v>
      </c>
      <c r="N131" t="b">
        <v>0</v>
      </c>
      <c r="O131" t="b">
        <v>0</v>
      </c>
      <c r="P131" t="b">
        <v>0</v>
      </c>
      <c r="Q131">
        <f>fact_trades[[#This Row],[quantity]]*fact_trades[[#This Row],[price]]</f>
        <v>454593.42000000004</v>
      </c>
    </row>
    <row r="132" spans="1:17" x14ac:dyDescent="0.3">
      <c r="A132" t="s">
        <v>722</v>
      </c>
      <c r="B132" t="s">
        <v>378</v>
      </c>
      <c r="C132" s="2">
        <v>45719.011111111111</v>
      </c>
      <c r="D132" t="s">
        <v>22</v>
      </c>
      <c r="E132" t="s">
        <v>41</v>
      </c>
      <c r="F132">
        <v>938</v>
      </c>
      <c r="G132">
        <v>570.05999999999995</v>
      </c>
      <c r="H132">
        <v>267.36</v>
      </c>
      <c r="I132" t="s">
        <v>77</v>
      </c>
      <c r="J132" t="s">
        <v>94</v>
      </c>
      <c r="K132" s="1">
        <v>45681</v>
      </c>
      <c r="L132">
        <v>24</v>
      </c>
      <c r="M132" t="b">
        <v>0</v>
      </c>
      <c r="N132" t="b">
        <v>0</v>
      </c>
      <c r="O132" t="b">
        <v>0</v>
      </c>
      <c r="P132" t="b">
        <v>0</v>
      </c>
      <c r="Q132">
        <f>fact_trades[[#This Row],[quantity]]*fact_trades[[#This Row],[price]]</f>
        <v>534716.27999999991</v>
      </c>
    </row>
    <row r="133" spans="1:17" x14ac:dyDescent="0.3">
      <c r="A133" t="s">
        <v>723</v>
      </c>
      <c r="B133" t="s">
        <v>372</v>
      </c>
      <c r="C133" s="2">
        <v>45778.020833333336</v>
      </c>
      <c r="D133" t="s">
        <v>16</v>
      </c>
      <c r="E133" t="s">
        <v>41</v>
      </c>
      <c r="F133">
        <v>88</v>
      </c>
      <c r="G133">
        <v>832.99</v>
      </c>
      <c r="H133">
        <v>36.65</v>
      </c>
      <c r="I133" t="s">
        <v>149</v>
      </c>
      <c r="J133" t="s">
        <v>53</v>
      </c>
      <c r="K133" s="1">
        <v>45673</v>
      </c>
      <c r="L133">
        <v>16</v>
      </c>
      <c r="M133" t="b">
        <v>0</v>
      </c>
      <c r="N133" t="b">
        <v>0</v>
      </c>
      <c r="O133" t="b">
        <v>0</v>
      </c>
      <c r="P133" t="b">
        <v>0</v>
      </c>
      <c r="Q133">
        <f>fact_trades[[#This Row],[quantity]]*fact_trades[[#This Row],[price]]</f>
        <v>73303.12</v>
      </c>
    </row>
    <row r="134" spans="1:17" x14ac:dyDescent="0.3">
      <c r="A134" t="s">
        <v>724</v>
      </c>
      <c r="B134" t="s">
        <v>366</v>
      </c>
      <c r="C134" s="2">
        <v>45673.019444444442</v>
      </c>
      <c r="D134" t="s">
        <v>21</v>
      </c>
      <c r="E134" t="s">
        <v>41</v>
      </c>
      <c r="F134">
        <v>817</v>
      </c>
      <c r="G134">
        <v>243.15</v>
      </c>
      <c r="H134">
        <v>99.33</v>
      </c>
      <c r="I134" t="s">
        <v>139</v>
      </c>
      <c r="J134" t="s">
        <v>73</v>
      </c>
      <c r="K134" s="1">
        <v>45761</v>
      </c>
      <c r="L134">
        <v>104</v>
      </c>
      <c r="M134" t="b">
        <v>0</v>
      </c>
      <c r="N134" t="b">
        <v>0</v>
      </c>
      <c r="O134" t="b">
        <v>0</v>
      </c>
      <c r="P134" t="b">
        <v>0</v>
      </c>
      <c r="Q134">
        <f>fact_trades[[#This Row],[quantity]]*fact_trades[[#This Row],[price]]</f>
        <v>198653.55000000002</v>
      </c>
    </row>
    <row r="135" spans="1:17" x14ac:dyDescent="0.3">
      <c r="A135" t="s">
        <v>725</v>
      </c>
      <c r="B135" t="s">
        <v>582</v>
      </c>
      <c r="C135" s="2">
        <v>45673.026388888888</v>
      </c>
      <c r="D135" t="s">
        <v>16</v>
      </c>
      <c r="E135" t="s">
        <v>49</v>
      </c>
      <c r="F135">
        <v>189</v>
      </c>
      <c r="G135">
        <v>769.43</v>
      </c>
      <c r="H135">
        <v>72.709999999999994</v>
      </c>
      <c r="I135" t="s">
        <v>70</v>
      </c>
      <c r="J135" t="s">
        <v>45</v>
      </c>
      <c r="K135" s="1">
        <v>45691</v>
      </c>
      <c r="L135">
        <v>34</v>
      </c>
      <c r="M135" t="b">
        <v>0</v>
      </c>
      <c r="N135" t="b">
        <v>0</v>
      </c>
      <c r="O135" t="b">
        <v>0</v>
      </c>
      <c r="P135" t="b">
        <v>0</v>
      </c>
      <c r="Q135">
        <f>fact_trades[[#This Row],[quantity]]*fact_trades[[#This Row],[price]]</f>
        <v>145422.26999999999</v>
      </c>
    </row>
    <row r="136" spans="1:17" x14ac:dyDescent="0.3">
      <c r="A136" t="s">
        <v>726</v>
      </c>
      <c r="B136" t="s">
        <v>141</v>
      </c>
      <c r="C136" s="2">
        <v>45723.009722222225</v>
      </c>
      <c r="D136" t="s">
        <v>16</v>
      </c>
      <c r="E136" t="s">
        <v>41</v>
      </c>
      <c r="F136">
        <v>28</v>
      </c>
      <c r="G136">
        <v>754.8</v>
      </c>
      <c r="H136">
        <v>10.57</v>
      </c>
      <c r="I136" t="s">
        <v>66</v>
      </c>
      <c r="J136" t="s">
        <v>56</v>
      </c>
      <c r="K136" s="1">
        <v>45663</v>
      </c>
      <c r="L136">
        <v>6</v>
      </c>
      <c r="M136" t="b">
        <v>0</v>
      </c>
      <c r="N136" t="b">
        <v>0</v>
      </c>
      <c r="O136" t="b">
        <v>0</v>
      </c>
      <c r="P136" t="b">
        <v>0</v>
      </c>
      <c r="Q136">
        <f>fact_trades[[#This Row],[quantity]]*fact_trades[[#This Row],[price]]</f>
        <v>21134.399999999998</v>
      </c>
    </row>
    <row r="137" spans="1:17" x14ac:dyDescent="0.3">
      <c r="A137" t="s">
        <v>727</v>
      </c>
      <c r="B137" t="s">
        <v>383</v>
      </c>
      <c r="C137" s="2">
        <v>45827.03402777778</v>
      </c>
      <c r="D137" t="s">
        <v>16</v>
      </c>
      <c r="E137" t="s">
        <v>41</v>
      </c>
      <c r="F137">
        <v>590</v>
      </c>
      <c r="G137">
        <v>756.99</v>
      </c>
      <c r="H137">
        <v>223.31</v>
      </c>
      <c r="I137" t="s">
        <v>165</v>
      </c>
      <c r="J137" t="s">
        <v>67</v>
      </c>
      <c r="K137" s="1">
        <v>45789</v>
      </c>
      <c r="L137">
        <v>132</v>
      </c>
      <c r="M137" t="b">
        <v>0</v>
      </c>
      <c r="N137" t="b">
        <v>0</v>
      </c>
      <c r="O137" t="b">
        <v>0</v>
      </c>
      <c r="P137" t="b">
        <v>0</v>
      </c>
      <c r="Q137">
        <f>fact_trades[[#This Row],[quantity]]*fact_trades[[#This Row],[price]]</f>
        <v>446624.1</v>
      </c>
    </row>
    <row r="138" spans="1:17" x14ac:dyDescent="0.3">
      <c r="A138" t="s">
        <v>728</v>
      </c>
      <c r="B138" t="s">
        <v>213</v>
      </c>
      <c r="C138" s="2">
        <v>45680.025694444441</v>
      </c>
      <c r="D138" t="s">
        <v>17</v>
      </c>
      <c r="E138" t="s">
        <v>41</v>
      </c>
      <c r="F138">
        <v>163</v>
      </c>
      <c r="G138">
        <v>1263.03</v>
      </c>
      <c r="H138">
        <v>102.94</v>
      </c>
      <c r="I138" t="s">
        <v>121</v>
      </c>
      <c r="J138" t="s">
        <v>109</v>
      </c>
      <c r="K138" s="1">
        <v>45742</v>
      </c>
      <c r="L138">
        <v>85</v>
      </c>
      <c r="M138" t="b">
        <v>0</v>
      </c>
      <c r="N138" t="b">
        <v>0</v>
      </c>
      <c r="O138" t="b">
        <v>0</v>
      </c>
      <c r="P138" t="b">
        <v>0</v>
      </c>
      <c r="Q138">
        <f>fact_trades[[#This Row],[quantity]]*fact_trades[[#This Row],[price]]</f>
        <v>205873.88999999998</v>
      </c>
    </row>
    <row r="139" spans="1:17" x14ac:dyDescent="0.3">
      <c r="A139" t="s">
        <v>729</v>
      </c>
      <c r="B139" t="s">
        <v>437</v>
      </c>
      <c r="C139" s="2">
        <v>45677.032638888886</v>
      </c>
      <c r="D139" t="s">
        <v>16</v>
      </c>
      <c r="E139" t="s">
        <v>49</v>
      </c>
      <c r="F139">
        <v>787</v>
      </c>
      <c r="G139">
        <v>759.58</v>
      </c>
      <c r="H139">
        <v>298.89</v>
      </c>
      <c r="I139" t="s">
        <v>55</v>
      </c>
      <c r="J139" t="s">
        <v>45</v>
      </c>
      <c r="K139" s="1">
        <v>45723</v>
      </c>
      <c r="L139">
        <v>66</v>
      </c>
      <c r="M139" t="b">
        <v>0</v>
      </c>
      <c r="N139" t="b">
        <v>0</v>
      </c>
      <c r="O139" t="b">
        <v>0</v>
      </c>
      <c r="P139" t="b">
        <v>0</v>
      </c>
      <c r="Q139">
        <f>fact_trades[[#This Row],[quantity]]*fact_trades[[#This Row],[price]]</f>
        <v>597789.46000000008</v>
      </c>
    </row>
    <row r="140" spans="1:17" x14ac:dyDescent="0.3">
      <c r="A140" t="s">
        <v>730</v>
      </c>
      <c r="B140" t="s">
        <v>411</v>
      </c>
      <c r="C140" s="2">
        <v>45818.02847222222</v>
      </c>
      <c r="D140" t="s">
        <v>22</v>
      </c>
      <c r="E140" t="s">
        <v>41</v>
      </c>
      <c r="F140">
        <v>778</v>
      </c>
      <c r="G140">
        <v>615.16999999999996</v>
      </c>
      <c r="H140">
        <v>239.3</v>
      </c>
      <c r="I140" t="s">
        <v>103</v>
      </c>
      <c r="J140" t="s">
        <v>45</v>
      </c>
      <c r="K140" s="1">
        <v>45771</v>
      </c>
      <c r="L140">
        <v>114</v>
      </c>
      <c r="M140" t="b">
        <v>0</v>
      </c>
      <c r="N140" t="b">
        <v>0</v>
      </c>
      <c r="O140" t="b">
        <v>0</v>
      </c>
      <c r="P140" t="b">
        <v>0</v>
      </c>
      <c r="Q140">
        <f>fact_trades[[#This Row],[quantity]]*fact_trades[[#This Row],[price]]</f>
        <v>478602.25999999995</v>
      </c>
    </row>
    <row r="141" spans="1:17" x14ac:dyDescent="0.3">
      <c r="A141" t="s">
        <v>731</v>
      </c>
      <c r="B141" t="s">
        <v>414</v>
      </c>
      <c r="C141" s="2">
        <v>45771.011805555558</v>
      </c>
      <c r="D141" t="s">
        <v>18</v>
      </c>
      <c r="E141" t="s">
        <v>49</v>
      </c>
      <c r="F141">
        <v>206</v>
      </c>
      <c r="G141">
        <v>2151.77</v>
      </c>
      <c r="H141">
        <v>221.63</v>
      </c>
      <c r="I141" t="s">
        <v>79</v>
      </c>
      <c r="J141" t="s">
        <v>109</v>
      </c>
      <c r="K141" s="1">
        <v>45814</v>
      </c>
      <c r="L141">
        <v>157</v>
      </c>
      <c r="M141" t="b">
        <v>0</v>
      </c>
      <c r="N141" t="b">
        <v>0</v>
      </c>
      <c r="O141" t="b">
        <v>0</v>
      </c>
      <c r="P141" t="b">
        <v>0</v>
      </c>
      <c r="Q141">
        <f>fact_trades[[#This Row],[quantity]]*fact_trades[[#This Row],[price]]</f>
        <v>443264.62</v>
      </c>
    </row>
    <row r="142" spans="1:17" x14ac:dyDescent="0.3">
      <c r="A142" t="s">
        <v>732</v>
      </c>
      <c r="B142" t="s">
        <v>438</v>
      </c>
      <c r="C142" s="2">
        <v>45832.004166666666</v>
      </c>
      <c r="D142" t="s">
        <v>20</v>
      </c>
      <c r="E142" t="s">
        <v>49</v>
      </c>
      <c r="F142">
        <v>316</v>
      </c>
      <c r="G142">
        <v>260.02</v>
      </c>
      <c r="H142">
        <v>41.08</v>
      </c>
      <c r="I142" t="s">
        <v>121</v>
      </c>
      <c r="J142" t="s">
        <v>53</v>
      </c>
      <c r="K142" s="1">
        <v>45706</v>
      </c>
      <c r="L142">
        <v>49</v>
      </c>
      <c r="M142" t="b">
        <v>0</v>
      </c>
      <c r="N142" t="b">
        <v>0</v>
      </c>
      <c r="O142" t="b">
        <v>0</v>
      </c>
      <c r="P142" t="b">
        <v>0</v>
      </c>
      <c r="Q142">
        <f>fact_trades[[#This Row],[quantity]]*fact_trades[[#This Row],[price]]</f>
        <v>82166.319999999992</v>
      </c>
    </row>
    <row r="143" spans="1:17" x14ac:dyDescent="0.3">
      <c r="A143" t="s">
        <v>733</v>
      </c>
      <c r="B143" t="s">
        <v>507</v>
      </c>
      <c r="C143" s="2">
        <v>45671.025000000001</v>
      </c>
      <c r="D143" t="s">
        <v>23</v>
      </c>
      <c r="E143" t="s">
        <v>41</v>
      </c>
      <c r="F143">
        <v>478</v>
      </c>
      <c r="G143">
        <v>994.1</v>
      </c>
      <c r="H143">
        <v>237.59</v>
      </c>
      <c r="I143" t="s">
        <v>91</v>
      </c>
      <c r="J143" t="s">
        <v>94</v>
      </c>
      <c r="K143" s="1">
        <v>45813</v>
      </c>
      <c r="L143">
        <v>156</v>
      </c>
      <c r="M143" t="b">
        <v>0</v>
      </c>
      <c r="N143" t="b">
        <v>0</v>
      </c>
      <c r="O143" t="b">
        <v>0</v>
      </c>
      <c r="P143" t="b">
        <v>0</v>
      </c>
      <c r="Q143">
        <f>fact_trades[[#This Row],[quantity]]*fact_trades[[#This Row],[price]]</f>
        <v>475179.8</v>
      </c>
    </row>
    <row r="144" spans="1:17" x14ac:dyDescent="0.3">
      <c r="A144" t="s">
        <v>734</v>
      </c>
      <c r="B144" t="s">
        <v>507</v>
      </c>
      <c r="C144" s="2">
        <v>45777.009722222225</v>
      </c>
      <c r="D144" t="s">
        <v>18</v>
      </c>
      <c r="E144" t="s">
        <v>41</v>
      </c>
      <c r="F144">
        <v>670</v>
      </c>
      <c r="G144">
        <v>2088.73</v>
      </c>
      <c r="H144">
        <v>699.72</v>
      </c>
      <c r="I144" t="s">
        <v>149</v>
      </c>
      <c r="J144" t="s">
        <v>109</v>
      </c>
      <c r="K144" s="1">
        <v>45790</v>
      </c>
      <c r="L144">
        <v>133</v>
      </c>
      <c r="M144" t="b">
        <v>0</v>
      </c>
      <c r="N144" t="b">
        <v>0</v>
      </c>
      <c r="O144" t="b">
        <v>0</v>
      </c>
      <c r="P144" t="b">
        <v>0</v>
      </c>
      <c r="Q144">
        <f>fact_trades[[#This Row],[quantity]]*fact_trades[[#This Row],[price]]</f>
        <v>1399449.1</v>
      </c>
    </row>
    <row r="145" spans="1:17" x14ac:dyDescent="0.3">
      <c r="A145" t="s">
        <v>735</v>
      </c>
      <c r="B145" t="s">
        <v>184</v>
      </c>
      <c r="C145" s="2">
        <v>45761.004166666666</v>
      </c>
      <c r="D145" t="s">
        <v>22</v>
      </c>
      <c r="E145" t="s">
        <v>49</v>
      </c>
      <c r="F145">
        <v>384</v>
      </c>
      <c r="G145">
        <v>568.88</v>
      </c>
      <c r="H145">
        <v>109.22</v>
      </c>
      <c r="I145" t="s">
        <v>91</v>
      </c>
      <c r="J145" t="s">
        <v>73</v>
      </c>
      <c r="K145" s="1">
        <v>45736</v>
      </c>
      <c r="L145">
        <v>79</v>
      </c>
      <c r="M145" t="b">
        <v>0</v>
      </c>
      <c r="N145" t="b">
        <v>0</v>
      </c>
      <c r="O145" t="b">
        <v>0</v>
      </c>
      <c r="P145" t="b">
        <v>0</v>
      </c>
      <c r="Q145">
        <f>fact_trades[[#This Row],[quantity]]*fact_trades[[#This Row],[price]]</f>
        <v>218449.91999999998</v>
      </c>
    </row>
    <row r="146" spans="1:17" x14ac:dyDescent="0.3">
      <c r="A146" t="s">
        <v>736</v>
      </c>
      <c r="B146" t="s">
        <v>436</v>
      </c>
      <c r="C146" s="2">
        <v>45728</v>
      </c>
      <c r="D146" t="s">
        <v>20</v>
      </c>
      <c r="E146" t="s">
        <v>49</v>
      </c>
      <c r="F146">
        <v>275</v>
      </c>
      <c r="G146">
        <v>249.85</v>
      </c>
      <c r="H146">
        <v>34.35</v>
      </c>
      <c r="I146" t="s">
        <v>44</v>
      </c>
      <c r="J146" t="s">
        <v>53</v>
      </c>
      <c r="K146" s="1">
        <v>45672</v>
      </c>
      <c r="L146">
        <v>15</v>
      </c>
      <c r="M146" t="b">
        <v>0</v>
      </c>
      <c r="N146" t="b">
        <v>0</v>
      </c>
      <c r="O146" t="b">
        <v>0</v>
      </c>
      <c r="P146" t="b">
        <v>0</v>
      </c>
      <c r="Q146">
        <f>fact_trades[[#This Row],[quantity]]*fact_trades[[#This Row],[price]]</f>
        <v>68708.75</v>
      </c>
    </row>
    <row r="147" spans="1:17" x14ac:dyDescent="0.3">
      <c r="A147" t="s">
        <v>737</v>
      </c>
      <c r="B147" t="s">
        <v>426</v>
      </c>
      <c r="C147" s="2">
        <v>45736.027777777781</v>
      </c>
      <c r="D147" t="s">
        <v>22</v>
      </c>
      <c r="E147" t="s">
        <v>49</v>
      </c>
      <c r="F147">
        <v>765</v>
      </c>
      <c r="G147">
        <v>588.69000000000005</v>
      </c>
      <c r="H147">
        <v>225.17</v>
      </c>
      <c r="I147" t="s">
        <v>108</v>
      </c>
      <c r="J147" t="s">
        <v>67</v>
      </c>
      <c r="K147" s="1">
        <v>45744</v>
      </c>
      <c r="L147">
        <v>87</v>
      </c>
      <c r="M147" t="b">
        <v>0</v>
      </c>
      <c r="N147" t="b">
        <v>0</v>
      </c>
      <c r="O147" t="b">
        <v>0</v>
      </c>
      <c r="P147" t="b">
        <v>0</v>
      </c>
      <c r="Q147">
        <f>fact_trades[[#This Row],[quantity]]*fact_trades[[#This Row],[price]]</f>
        <v>450347.85000000003</v>
      </c>
    </row>
    <row r="148" spans="1:17" x14ac:dyDescent="0.3">
      <c r="A148" t="s">
        <v>738</v>
      </c>
      <c r="B148" t="s">
        <v>502</v>
      </c>
      <c r="C148" s="2">
        <v>45701.025694444441</v>
      </c>
      <c r="D148" t="s">
        <v>20</v>
      </c>
      <c r="E148" t="s">
        <v>49</v>
      </c>
      <c r="F148">
        <v>755</v>
      </c>
      <c r="G148">
        <v>232.66</v>
      </c>
      <c r="H148">
        <v>87.83</v>
      </c>
      <c r="I148" t="s">
        <v>100</v>
      </c>
      <c r="J148" t="s">
        <v>94</v>
      </c>
      <c r="K148" s="1">
        <v>45799</v>
      </c>
      <c r="L148">
        <v>142</v>
      </c>
      <c r="M148" t="b">
        <v>0</v>
      </c>
      <c r="N148" t="b">
        <v>0</v>
      </c>
      <c r="O148" t="b">
        <v>0</v>
      </c>
      <c r="P148" t="b">
        <v>0</v>
      </c>
      <c r="Q148">
        <f>fact_trades[[#This Row],[quantity]]*fact_trades[[#This Row],[price]]</f>
        <v>175658.3</v>
      </c>
    </row>
    <row r="149" spans="1:17" x14ac:dyDescent="0.3">
      <c r="A149" t="s">
        <v>739</v>
      </c>
      <c r="B149" t="s">
        <v>464</v>
      </c>
      <c r="C149" s="2">
        <v>45702.03402777778</v>
      </c>
      <c r="D149" t="s">
        <v>22</v>
      </c>
      <c r="E149" t="s">
        <v>49</v>
      </c>
      <c r="F149">
        <v>222</v>
      </c>
      <c r="G149">
        <v>540.85</v>
      </c>
      <c r="H149">
        <v>60.03</v>
      </c>
      <c r="I149" t="s">
        <v>82</v>
      </c>
      <c r="J149" t="s">
        <v>109</v>
      </c>
      <c r="K149" s="1">
        <v>45772</v>
      </c>
      <c r="L149">
        <v>115</v>
      </c>
      <c r="M149" t="b">
        <v>0</v>
      </c>
      <c r="N149" t="b">
        <v>0</v>
      </c>
      <c r="O149" t="b">
        <v>0</v>
      </c>
      <c r="P149" t="b">
        <v>0</v>
      </c>
      <c r="Q149">
        <f>fact_trades[[#This Row],[quantity]]*fact_trades[[#This Row],[price]]</f>
        <v>120068.70000000001</v>
      </c>
    </row>
    <row r="150" spans="1:17" x14ac:dyDescent="0.3">
      <c r="A150" t="s">
        <v>740</v>
      </c>
      <c r="B150" t="s">
        <v>365</v>
      </c>
      <c r="C150" s="2">
        <v>45817.03125</v>
      </c>
      <c r="D150" t="s">
        <v>19</v>
      </c>
      <c r="E150" t="s">
        <v>41</v>
      </c>
      <c r="F150">
        <v>767</v>
      </c>
      <c r="G150">
        <v>672.18</v>
      </c>
      <c r="H150">
        <v>257.77999999999997</v>
      </c>
      <c r="I150" t="s">
        <v>187</v>
      </c>
      <c r="J150" t="s">
        <v>67</v>
      </c>
      <c r="K150" s="1">
        <v>45698</v>
      </c>
      <c r="L150">
        <v>41</v>
      </c>
      <c r="M150" t="b">
        <v>0</v>
      </c>
      <c r="N150" t="b">
        <v>0</v>
      </c>
      <c r="O150" t="b">
        <v>0</v>
      </c>
      <c r="P150" t="b">
        <v>0</v>
      </c>
      <c r="Q150">
        <f>fact_trades[[#This Row],[quantity]]*fact_trades[[#This Row],[price]]</f>
        <v>515562.05999999994</v>
      </c>
    </row>
    <row r="151" spans="1:17" x14ac:dyDescent="0.3">
      <c r="A151" t="s">
        <v>741</v>
      </c>
      <c r="B151" t="s">
        <v>310</v>
      </c>
      <c r="C151" s="2">
        <v>45674.022222222222</v>
      </c>
      <c r="D151" t="s">
        <v>18</v>
      </c>
      <c r="E151" t="s">
        <v>41</v>
      </c>
      <c r="F151">
        <v>817</v>
      </c>
      <c r="G151">
        <v>2048.3000000000002</v>
      </c>
      <c r="H151">
        <v>836.73</v>
      </c>
      <c r="I151" t="s">
        <v>133</v>
      </c>
      <c r="J151" t="s">
        <v>94</v>
      </c>
      <c r="K151" s="1">
        <v>45658</v>
      </c>
      <c r="L151">
        <v>1</v>
      </c>
      <c r="M151" t="b">
        <v>0</v>
      </c>
      <c r="N151" t="b">
        <v>0</v>
      </c>
      <c r="O151" t="b">
        <v>0</v>
      </c>
      <c r="P151" t="b">
        <v>0</v>
      </c>
      <c r="Q151">
        <f>fact_trades[[#This Row],[quantity]]*fact_trades[[#This Row],[price]]</f>
        <v>1673461.1</v>
      </c>
    </row>
    <row r="152" spans="1:17" x14ac:dyDescent="0.3">
      <c r="A152" t="s">
        <v>742</v>
      </c>
      <c r="B152" t="s">
        <v>386</v>
      </c>
      <c r="C152" s="2">
        <v>45684.031944444447</v>
      </c>
      <c r="D152" t="s">
        <v>20</v>
      </c>
      <c r="E152" t="s">
        <v>41</v>
      </c>
      <c r="F152">
        <v>963</v>
      </c>
      <c r="G152">
        <v>234.75</v>
      </c>
      <c r="H152">
        <v>113.03</v>
      </c>
      <c r="I152" t="s">
        <v>44</v>
      </c>
      <c r="J152" t="s">
        <v>109</v>
      </c>
      <c r="K152" s="1">
        <v>45797</v>
      </c>
      <c r="L152">
        <v>140</v>
      </c>
      <c r="M152" t="b">
        <v>0</v>
      </c>
      <c r="N152" t="b">
        <v>0</v>
      </c>
      <c r="O152" t="b">
        <v>0</v>
      </c>
      <c r="P152" t="b">
        <v>0</v>
      </c>
      <c r="Q152">
        <f>fact_trades[[#This Row],[quantity]]*fact_trades[[#This Row],[price]]</f>
        <v>226064.25</v>
      </c>
    </row>
    <row r="153" spans="1:17" x14ac:dyDescent="0.3">
      <c r="A153" t="s">
        <v>743</v>
      </c>
      <c r="B153" t="s">
        <v>265</v>
      </c>
      <c r="C153" s="2">
        <v>45813.031944444447</v>
      </c>
      <c r="D153" t="s">
        <v>18</v>
      </c>
      <c r="E153" t="s">
        <v>41</v>
      </c>
      <c r="F153">
        <v>14</v>
      </c>
      <c r="G153">
        <v>2175.73</v>
      </c>
      <c r="H153">
        <v>15.23</v>
      </c>
      <c r="I153" t="s">
        <v>156</v>
      </c>
      <c r="J153" t="s">
        <v>67</v>
      </c>
      <c r="K153" s="1">
        <v>45834</v>
      </c>
      <c r="L153">
        <v>177</v>
      </c>
      <c r="M153" t="b">
        <v>0</v>
      </c>
      <c r="N153" t="b">
        <v>0</v>
      </c>
      <c r="O153" t="b">
        <v>0</v>
      </c>
      <c r="P153" t="b">
        <v>0</v>
      </c>
      <c r="Q153">
        <f>fact_trades[[#This Row],[quantity]]*fact_trades[[#This Row],[price]]</f>
        <v>30460.22</v>
      </c>
    </row>
    <row r="154" spans="1:17" x14ac:dyDescent="0.3">
      <c r="A154" t="s">
        <v>744</v>
      </c>
      <c r="B154" t="s">
        <v>547</v>
      </c>
      <c r="C154" s="2">
        <v>45783.022222222222</v>
      </c>
      <c r="D154" t="s">
        <v>23</v>
      </c>
      <c r="E154" t="s">
        <v>49</v>
      </c>
      <c r="F154">
        <v>625</v>
      </c>
      <c r="G154">
        <v>1361.27</v>
      </c>
      <c r="H154">
        <v>425.4</v>
      </c>
      <c r="I154" t="s">
        <v>47</v>
      </c>
      <c r="J154" t="s">
        <v>53</v>
      </c>
      <c r="K154" s="1">
        <v>45784</v>
      </c>
      <c r="L154">
        <v>127</v>
      </c>
      <c r="M154" t="b">
        <v>0</v>
      </c>
      <c r="N154" t="b">
        <v>0</v>
      </c>
      <c r="O154" t="b">
        <v>0</v>
      </c>
      <c r="P154" t="b">
        <v>0</v>
      </c>
      <c r="Q154">
        <f>fact_trades[[#This Row],[quantity]]*fact_trades[[#This Row],[price]]</f>
        <v>850793.75</v>
      </c>
    </row>
    <row r="155" spans="1:17" x14ac:dyDescent="0.3">
      <c r="A155" t="s">
        <v>745</v>
      </c>
      <c r="B155" t="s">
        <v>533</v>
      </c>
      <c r="C155" s="2">
        <v>45659.020833333336</v>
      </c>
      <c r="D155" t="s">
        <v>21</v>
      </c>
      <c r="E155" t="s">
        <v>41</v>
      </c>
      <c r="F155">
        <v>648</v>
      </c>
      <c r="G155">
        <v>245.45</v>
      </c>
      <c r="H155">
        <v>79.53</v>
      </c>
      <c r="I155" t="s">
        <v>52</v>
      </c>
      <c r="J155" t="s">
        <v>73</v>
      </c>
      <c r="K155" s="1">
        <v>45833</v>
      </c>
      <c r="L155">
        <v>176</v>
      </c>
      <c r="M155" t="b">
        <v>0</v>
      </c>
      <c r="N155" t="b">
        <v>0</v>
      </c>
      <c r="O155" t="b">
        <v>0</v>
      </c>
      <c r="P155" t="b">
        <v>0</v>
      </c>
      <c r="Q155">
        <f>fact_trades[[#This Row],[quantity]]*fact_trades[[#This Row],[price]]</f>
        <v>159051.6</v>
      </c>
    </row>
    <row r="156" spans="1:17" x14ac:dyDescent="0.3">
      <c r="A156" t="s">
        <v>746</v>
      </c>
      <c r="B156" t="s">
        <v>218</v>
      </c>
      <c r="C156" s="2">
        <v>45758.038194444445</v>
      </c>
      <c r="D156" t="s">
        <v>16</v>
      </c>
      <c r="E156" t="s">
        <v>41</v>
      </c>
      <c r="F156">
        <v>553</v>
      </c>
      <c r="G156">
        <v>819.23</v>
      </c>
      <c r="H156">
        <v>226.52</v>
      </c>
      <c r="I156" t="s">
        <v>119</v>
      </c>
      <c r="J156" t="s">
        <v>73</v>
      </c>
      <c r="K156" s="1">
        <v>45789</v>
      </c>
      <c r="L156">
        <v>132</v>
      </c>
      <c r="M156" t="b">
        <v>0</v>
      </c>
      <c r="N156" t="b">
        <v>0</v>
      </c>
      <c r="O156" t="b">
        <v>0</v>
      </c>
      <c r="P156" t="b">
        <v>0</v>
      </c>
      <c r="Q156">
        <f>fact_trades[[#This Row],[quantity]]*fact_trades[[#This Row],[price]]</f>
        <v>453034.19</v>
      </c>
    </row>
    <row r="157" spans="1:17" x14ac:dyDescent="0.3">
      <c r="A157" t="s">
        <v>747</v>
      </c>
      <c r="B157" t="s">
        <v>59</v>
      </c>
      <c r="C157" s="2">
        <v>45805.010416666664</v>
      </c>
      <c r="D157" t="s">
        <v>23</v>
      </c>
      <c r="E157" t="s">
        <v>41</v>
      </c>
      <c r="F157">
        <v>769</v>
      </c>
      <c r="G157">
        <v>1445.49</v>
      </c>
      <c r="H157">
        <v>555.79</v>
      </c>
      <c r="I157" t="s">
        <v>55</v>
      </c>
      <c r="J157" t="s">
        <v>61</v>
      </c>
      <c r="K157" s="1">
        <v>45680</v>
      </c>
      <c r="L157">
        <v>23</v>
      </c>
      <c r="M157" t="b">
        <v>0</v>
      </c>
      <c r="N157" t="b">
        <v>0</v>
      </c>
      <c r="O157" t="b">
        <v>0</v>
      </c>
      <c r="P157" t="b">
        <v>0</v>
      </c>
      <c r="Q157">
        <f>fact_trades[[#This Row],[quantity]]*fact_trades[[#This Row],[price]]</f>
        <v>1111581.81</v>
      </c>
    </row>
    <row r="158" spans="1:17" x14ac:dyDescent="0.3">
      <c r="A158" t="s">
        <v>748</v>
      </c>
      <c r="B158" t="s">
        <v>312</v>
      </c>
      <c r="C158" s="2">
        <v>45776.032638888886</v>
      </c>
      <c r="D158" t="s">
        <v>16</v>
      </c>
      <c r="E158" t="s">
        <v>41</v>
      </c>
      <c r="F158">
        <v>719</v>
      </c>
      <c r="G158">
        <v>833.74</v>
      </c>
      <c r="H158">
        <v>299.73</v>
      </c>
      <c r="I158" t="s">
        <v>91</v>
      </c>
      <c r="J158" t="s">
        <v>67</v>
      </c>
      <c r="K158" s="1">
        <v>45663</v>
      </c>
      <c r="L158">
        <v>6</v>
      </c>
      <c r="M158" t="b">
        <v>0</v>
      </c>
      <c r="N158" t="b">
        <v>0</v>
      </c>
      <c r="O158" t="b">
        <v>0</v>
      </c>
      <c r="P158" t="b">
        <v>0</v>
      </c>
      <c r="Q158">
        <f>fact_trades[[#This Row],[quantity]]*fact_trades[[#This Row],[price]]</f>
        <v>599459.06000000006</v>
      </c>
    </row>
    <row r="159" spans="1:17" x14ac:dyDescent="0.3">
      <c r="A159" t="s">
        <v>749</v>
      </c>
      <c r="B159" t="s">
        <v>536</v>
      </c>
      <c r="C159" s="2">
        <v>45828.01458333333</v>
      </c>
      <c r="D159" t="s">
        <v>23</v>
      </c>
      <c r="E159" t="s">
        <v>41</v>
      </c>
      <c r="F159">
        <v>153</v>
      </c>
      <c r="G159">
        <v>1427.43</v>
      </c>
      <c r="H159">
        <v>109.2</v>
      </c>
      <c r="I159" t="s">
        <v>91</v>
      </c>
      <c r="J159" t="s">
        <v>75</v>
      </c>
      <c r="K159" s="1">
        <v>45734</v>
      </c>
      <c r="L159">
        <v>77</v>
      </c>
      <c r="M159" t="b">
        <v>0</v>
      </c>
      <c r="N159" t="b">
        <v>0</v>
      </c>
      <c r="O159" t="b">
        <v>0</v>
      </c>
      <c r="P159" t="b">
        <v>0</v>
      </c>
      <c r="Q159">
        <f>fact_trades[[#This Row],[quantity]]*fact_trades[[#This Row],[price]]</f>
        <v>218396.79</v>
      </c>
    </row>
    <row r="160" spans="1:17" x14ac:dyDescent="0.3">
      <c r="A160" t="s">
        <v>750</v>
      </c>
      <c r="B160" t="s">
        <v>180</v>
      </c>
      <c r="C160" s="2">
        <v>45783.004166666666</v>
      </c>
      <c r="D160" t="s">
        <v>18</v>
      </c>
      <c r="E160" t="s">
        <v>41</v>
      </c>
      <c r="F160">
        <v>366</v>
      </c>
      <c r="G160">
        <v>2188.7399999999998</v>
      </c>
      <c r="H160">
        <v>400.54</v>
      </c>
      <c r="I160" t="s">
        <v>58</v>
      </c>
      <c r="J160" t="s">
        <v>61</v>
      </c>
      <c r="K160" s="1">
        <v>45674</v>
      </c>
      <c r="L160">
        <v>17</v>
      </c>
      <c r="M160" t="b">
        <v>0</v>
      </c>
      <c r="N160" t="b">
        <v>0</v>
      </c>
      <c r="O160" t="b">
        <v>0</v>
      </c>
      <c r="P160" t="b">
        <v>0</v>
      </c>
      <c r="Q160">
        <f>fact_trades[[#This Row],[quantity]]*fact_trades[[#This Row],[price]]</f>
        <v>801078.84</v>
      </c>
    </row>
    <row r="161" spans="1:17" x14ac:dyDescent="0.3">
      <c r="A161" t="s">
        <v>751</v>
      </c>
      <c r="B161" t="s">
        <v>147</v>
      </c>
      <c r="C161" s="2">
        <v>45764.022222222222</v>
      </c>
      <c r="D161" t="s">
        <v>22</v>
      </c>
      <c r="E161" t="s">
        <v>41</v>
      </c>
      <c r="F161">
        <v>624</v>
      </c>
      <c r="G161">
        <v>580</v>
      </c>
      <c r="H161">
        <v>180.96</v>
      </c>
      <c r="I161" t="s">
        <v>77</v>
      </c>
      <c r="J161" t="s">
        <v>56</v>
      </c>
      <c r="K161" s="1">
        <v>45779</v>
      </c>
      <c r="L161">
        <v>122</v>
      </c>
      <c r="M161" t="b">
        <v>0</v>
      </c>
      <c r="N161" t="b">
        <v>0</v>
      </c>
      <c r="O161" t="b">
        <v>0</v>
      </c>
      <c r="P161" t="b">
        <v>0</v>
      </c>
      <c r="Q161">
        <f>fact_trades[[#This Row],[quantity]]*fact_trades[[#This Row],[price]]</f>
        <v>361920</v>
      </c>
    </row>
    <row r="162" spans="1:17" x14ac:dyDescent="0.3">
      <c r="A162" t="s">
        <v>752</v>
      </c>
      <c r="B162" t="s">
        <v>184</v>
      </c>
      <c r="C162" s="2">
        <v>45702.011111111111</v>
      </c>
      <c r="D162" t="s">
        <v>16</v>
      </c>
      <c r="E162" t="s">
        <v>41</v>
      </c>
      <c r="F162">
        <v>80</v>
      </c>
      <c r="G162">
        <v>730.95</v>
      </c>
      <c r="H162">
        <v>29.24</v>
      </c>
      <c r="I162" t="s">
        <v>165</v>
      </c>
      <c r="J162" t="s">
        <v>67</v>
      </c>
      <c r="K162" s="1">
        <v>45699</v>
      </c>
      <c r="L162">
        <v>42</v>
      </c>
      <c r="M162" t="b">
        <v>0</v>
      </c>
      <c r="N162" t="b">
        <v>0</v>
      </c>
      <c r="O162" t="b">
        <v>0</v>
      </c>
      <c r="P162" t="b">
        <v>0</v>
      </c>
      <c r="Q162">
        <f>fact_trades[[#This Row],[quantity]]*fact_trades[[#This Row],[price]]</f>
        <v>58476</v>
      </c>
    </row>
    <row r="163" spans="1:17" x14ac:dyDescent="0.3">
      <c r="A163" t="s">
        <v>753</v>
      </c>
      <c r="B163" t="s">
        <v>458</v>
      </c>
      <c r="C163" s="2">
        <v>45664.018055555556</v>
      </c>
      <c r="D163" t="s">
        <v>19</v>
      </c>
      <c r="E163" t="s">
        <v>41</v>
      </c>
      <c r="F163">
        <v>230</v>
      </c>
      <c r="G163">
        <v>616.86</v>
      </c>
      <c r="H163">
        <v>70.94</v>
      </c>
      <c r="I163" t="s">
        <v>58</v>
      </c>
      <c r="J163" t="s">
        <v>53</v>
      </c>
      <c r="K163" s="1">
        <v>45833</v>
      </c>
      <c r="L163">
        <v>176</v>
      </c>
      <c r="M163" t="b">
        <v>0</v>
      </c>
      <c r="N163" t="b">
        <v>0</v>
      </c>
      <c r="O163" t="b">
        <v>0</v>
      </c>
      <c r="P163" t="b">
        <v>0</v>
      </c>
      <c r="Q163">
        <f>fact_trades[[#This Row],[quantity]]*fact_trades[[#This Row],[price]]</f>
        <v>141877.80000000002</v>
      </c>
    </row>
    <row r="164" spans="1:17" x14ac:dyDescent="0.3">
      <c r="A164" t="s">
        <v>754</v>
      </c>
      <c r="B164" t="s">
        <v>373</v>
      </c>
      <c r="C164" s="2">
        <v>45790.033333333333</v>
      </c>
      <c r="D164" t="s">
        <v>16</v>
      </c>
      <c r="E164" t="s">
        <v>49</v>
      </c>
      <c r="F164">
        <v>923</v>
      </c>
      <c r="G164">
        <v>814.88</v>
      </c>
      <c r="H164">
        <v>376.07</v>
      </c>
      <c r="I164" t="s">
        <v>47</v>
      </c>
      <c r="J164" t="s">
        <v>75</v>
      </c>
      <c r="K164" s="1">
        <v>45832</v>
      </c>
      <c r="L164">
        <v>175</v>
      </c>
      <c r="M164" t="b">
        <v>0</v>
      </c>
      <c r="N164" t="b">
        <v>0</v>
      </c>
      <c r="O164" t="b">
        <v>0</v>
      </c>
      <c r="P164" t="b">
        <v>0</v>
      </c>
      <c r="Q164">
        <f>fact_trades[[#This Row],[quantity]]*fact_trades[[#This Row],[price]]</f>
        <v>752134.24</v>
      </c>
    </row>
    <row r="165" spans="1:17" x14ac:dyDescent="0.3">
      <c r="A165" t="s">
        <v>755</v>
      </c>
      <c r="B165" t="s">
        <v>393</v>
      </c>
      <c r="C165" s="2">
        <v>45742.025000000001</v>
      </c>
      <c r="D165" t="s">
        <v>21</v>
      </c>
      <c r="E165" t="s">
        <v>41</v>
      </c>
      <c r="F165">
        <v>318</v>
      </c>
      <c r="G165">
        <v>231.34</v>
      </c>
      <c r="H165">
        <v>36.78</v>
      </c>
      <c r="I165" t="s">
        <v>82</v>
      </c>
      <c r="J165" t="s">
        <v>109</v>
      </c>
      <c r="K165" s="1">
        <v>45782</v>
      </c>
      <c r="L165">
        <v>125</v>
      </c>
      <c r="M165" t="b">
        <v>0</v>
      </c>
      <c r="N165" t="b">
        <v>0</v>
      </c>
      <c r="O165" t="b">
        <v>0</v>
      </c>
      <c r="P165" t="b">
        <v>0</v>
      </c>
      <c r="Q165">
        <f>fact_trades[[#This Row],[quantity]]*fact_trades[[#This Row],[price]]</f>
        <v>73566.12</v>
      </c>
    </row>
    <row r="166" spans="1:17" x14ac:dyDescent="0.3">
      <c r="A166" t="s">
        <v>756</v>
      </c>
      <c r="B166" t="s">
        <v>246</v>
      </c>
      <c r="C166" s="2">
        <v>45663.038888888892</v>
      </c>
      <c r="D166" t="s">
        <v>19</v>
      </c>
      <c r="E166" t="s">
        <v>41</v>
      </c>
      <c r="F166">
        <v>870</v>
      </c>
      <c r="G166">
        <v>607.21</v>
      </c>
      <c r="H166">
        <v>264.14</v>
      </c>
      <c r="I166" t="s">
        <v>91</v>
      </c>
      <c r="J166" t="s">
        <v>94</v>
      </c>
      <c r="K166" s="1">
        <v>45693</v>
      </c>
      <c r="L166">
        <v>36</v>
      </c>
      <c r="M166" t="b">
        <v>0</v>
      </c>
      <c r="N166" t="b">
        <v>0</v>
      </c>
      <c r="O166" t="b">
        <v>0</v>
      </c>
      <c r="P166" t="b">
        <v>0</v>
      </c>
      <c r="Q166">
        <f>fact_trades[[#This Row],[quantity]]*fact_trades[[#This Row],[price]]</f>
        <v>528272.70000000007</v>
      </c>
    </row>
    <row r="167" spans="1:17" x14ac:dyDescent="0.3">
      <c r="A167" t="s">
        <v>757</v>
      </c>
      <c r="B167" t="s">
        <v>403</v>
      </c>
      <c r="C167" s="2">
        <v>45658</v>
      </c>
      <c r="D167" t="s">
        <v>18</v>
      </c>
      <c r="E167" t="s">
        <v>49</v>
      </c>
      <c r="F167">
        <v>176</v>
      </c>
      <c r="G167">
        <v>1961.49</v>
      </c>
      <c r="H167">
        <v>172.61</v>
      </c>
      <c r="I167" t="s">
        <v>86</v>
      </c>
      <c r="J167" t="s">
        <v>61</v>
      </c>
      <c r="K167" s="1">
        <v>45692</v>
      </c>
      <c r="L167">
        <v>35</v>
      </c>
      <c r="M167" t="b">
        <v>0</v>
      </c>
      <c r="N167" t="b">
        <v>0</v>
      </c>
      <c r="O167" t="b">
        <v>0</v>
      </c>
      <c r="P167" t="b">
        <v>0</v>
      </c>
      <c r="Q167">
        <f>fact_trades[[#This Row],[quantity]]*fact_trades[[#This Row],[price]]</f>
        <v>345222.24</v>
      </c>
    </row>
    <row r="168" spans="1:17" x14ac:dyDescent="0.3">
      <c r="A168" t="s">
        <v>758</v>
      </c>
      <c r="B168" t="s">
        <v>327</v>
      </c>
      <c r="C168" s="2">
        <v>45783.040972222225</v>
      </c>
      <c r="D168" t="s">
        <v>21</v>
      </c>
      <c r="E168" t="s">
        <v>49</v>
      </c>
      <c r="F168">
        <v>570</v>
      </c>
      <c r="G168">
        <v>227.17</v>
      </c>
      <c r="H168">
        <v>64.739999999999995</v>
      </c>
      <c r="I168" t="s">
        <v>156</v>
      </c>
      <c r="J168" t="s">
        <v>61</v>
      </c>
      <c r="K168" s="1">
        <v>45749</v>
      </c>
      <c r="L168">
        <v>92</v>
      </c>
      <c r="M168" t="b">
        <v>0</v>
      </c>
      <c r="N168" t="b">
        <v>0</v>
      </c>
      <c r="O168" t="b">
        <v>0</v>
      </c>
      <c r="P168" t="b">
        <v>0</v>
      </c>
      <c r="Q168">
        <f>fact_trades[[#This Row],[quantity]]*fact_trades[[#This Row],[price]]</f>
        <v>129486.9</v>
      </c>
    </row>
    <row r="169" spans="1:17" x14ac:dyDescent="0.3">
      <c r="A169" t="s">
        <v>759</v>
      </c>
      <c r="B169" t="s">
        <v>306</v>
      </c>
      <c r="C169" s="2">
        <v>45726.019444444442</v>
      </c>
      <c r="D169" t="s">
        <v>17</v>
      </c>
      <c r="E169" t="s">
        <v>41</v>
      </c>
      <c r="F169">
        <v>481</v>
      </c>
      <c r="G169">
        <v>1290.7</v>
      </c>
      <c r="H169">
        <v>310.41000000000003</v>
      </c>
      <c r="I169" t="s">
        <v>86</v>
      </c>
      <c r="J169" t="s">
        <v>94</v>
      </c>
      <c r="K169" s="1">
        <v>45707</v>
      </c>
      <c r="L169">
        <v>50</v>
      </c>
      <c r="M169" t="b">
        <v>0</v>
      </c>
      <c r="N169" t="b">
        <v>0</v>
      </c>
      <c r="O169" t="b">
        <v>0</v>
      </c>
      <c r="P169" t="b">
        <v>0</v>
      </c>
      <c r="Q169">
        <f>fact_trades[[#This Row],[quantity]]*fact_trades[[#This Row],[price]]</f>
        <v>620826.70000000007</v>
      </c>
    </row>
    <row r="170" spans="1:17" x14ac:dyDescent="0.3">
      <c r="A170" t="s">
        <v>760</v>
      </c>
      <c r="B170" t="s">
        <v>506</v>
      </c>
      <c r="C170" s="2">
        <v>45831.038888888892</v>
      </c>
      <c r="D170" t="s">
        <v>19</v>
      </c>
      <c r="E170" t="s">
        <v>41</v>
      </c>
      <c r="F170">
        <v>483</v>
      </c>
      <c r="G170">
        <v>673.77</v>
      </c>
      <c r="H170">
        <v>162.72</v>
      </c>
      <c r="I170" t="s">
        <v>82</v>
      </c>
      <c r="J170" t="s">
        <v>67</v>
      </c>
      <c r="K170" s="1">
        <v>45713</v>
      </c>
      <c r="L170">
        <v>56</v>
      </c>
      <c r="M170" t="b">
        <v>0</v>
      </c>
      <c r="N170" t="b">
        <v>0</v>
      </c>
      <c r="O170" t="b">
        <v>0</v>
      </c>
      <c r="P170" t="b">
        <v>0</v>
      </c>
      <c r="Q170">
        <f>fact_trades[[#This Row],[quantity]]*fact_trades[[#This Row],[price]]</f>
        <v>325430.90999999997</v>
      </c>
    </row>
    <row r="171" spans="1:17" x14ac:dyDescent="0.3">
      <c r="A171" t="s">
        <v>761</v>
      </c>
      <c r="B171" t="s">
        <v>447</v>
      </c>
      <c r="C171" s="2">
        <v>45814.021527777775</v>
      </c>
      <c r="D171" t="s">
        <v>16</v>
      </c>
      <c r="E171" t="s">
        <v>49</v>
      </c>
      <c r="F171">
        <v>863</v>
      </c>
      <c r="G171">
        <v>756.52</v>
      </c>
      <c r="H171">
        <v>326.44</v>
      </c>
      <c r="I171" t="s">
        <v>149</v>
      </c>
      <c r="J171" t="s">
        <v>61</v>
      </c>
      <c r="K171" s="1">
        <v>45825</v>
      </c>
      <c r="L171">
        <v>168</v>
      </c>
      <c r="M171" t="b">
        <v>0</v>
      </c>
      <c r="N171" t="b">
        <v>0</v>
      </c>
      <c r="O171" t="b">
        <v>0</v>
      </c>
      <c r="P171" t="b">
        <v>0</v>
      </c>
      <c r="Q171">
        <f>fact_trades[[#This Row],[quantity]]*fact_trades[[#This Row],[price]]</f>
        <v>652876.76</v>
      </c>
    </row>
    <row r="172" spans="1:17" x14ac:dyDescent="0.3">
      <c r="A172" t="s">
        <v>762</v>
      </c>
      <c r="B172" t="s">
        <v>521</v>
      </c>
      <c r="C172" s="2">
        <v>45735.017361111109</v>
      </c>
      <c r="D172" t="s">
        <v>21</v>
      </c>
      <c r="E172" t="s">
        <v>41</v>
      </c>
      <c r="F172">
        <v>717</v>
      </c>
      <c r="G172">
        <v>237.15</v>
      </c>
      <c r="H172">
        <v>85.02</v>
      </c>
      <c r="I172" t="s">
        <v>47</v>
      </c>
      <c r="J172" t="s">
        <v>45</v>
      </c>
      <c r="K172" s="1">
        <v>45818</v>
      </c>
      <c r="L172">
        <v>161</v>
      </c>
      <c r="M172" t="b">
        <v>0</v>
      </c>
      <c r="N172" t="b">
        <v>0</v>
      </c>
      <c r="O172" t="b">
        <v>0</v>
      </c>
      <c r="P172" t="b">
        <v>0</v>
      </c>
      <c r="Q172">
        <f>fact_trades[[#This Row],[quantity]]*fact_trades[[#This Row],[price]]</f>
        <v>170036.55000000002</v>
      </c>
    </row>
    <row r="173" spans="1:17" x14ac:dyDescent="0.3">
      <c r="A173" t="s">
        <v>763</v>
      </c>
      <c r="B173" t="s">
        <v>407</v>
      </c>
      <c r="C173" s="2">
        <v>45679.032638888886</v>
      </c>
      <c r="D173" t="s">
        <v>16</v>
      </c>
      <c r="E173" t="s">
        <v>49</v>
      </c>
      <c r="F173">
        <v>174</v>
      </c>
      <c r="G173">
        <v>732.03</v>
      </c>
      <c r="H173">
        <v>63.69</v>
      </c>
      <c r="I173" t="s">
        <v>86</v>
      </c>
      <c r="J173" t="s">
        <v>88</v>
      </c>
      <c r="K173" s="1">
        <v>45791</v>
      </c>
      <c r="L173">
        <v>134</v>
      </c>
      <c r="M173" t="b">
        <v>0</v>
      </c>
      <c r="N173" t="b">
        <v>0</v>
      </c>
      <c r="O173" t="b">
        <v>0</v>
      </c>
      <c r="P173" t="b">
        <v>0</v>
      </c>
      <c r="Q173">
        <f>fact_trades[[#This Row],[quantity]]*fact_trades[[#This Row],[price]]</f>
        <v>127373.22</v>
      </c>
    </row>
    <row r="174" spans="1:17" x14ac:dyDescent="0.3">
      <c r="A174" t="s">
        <v>764</v>
      </c>
      <c r="B174" t="s">
        <v>549</v>
      </c>
      <c r="C174" s="2">
        <v>45720.022222222222</v>
      </c>
      <c r="D174" t="s">
        <v>23</v>
      </c>
      <c r="E174" t="s">
        <v>49</v>
      </c>
      <c r="F174">
        <v>411</v>
      </c>
      <c r="G174">
        <v>1040.8499999999999</v>
      </c>
      <c r="H174">
        <v>213.89</v>
      </c>
      <c r="I174" t="s">
        <v>98</v>
      </c>
      <c r="J174" t="s">
        <v>109</v>
      </c>
      <c r="K174" s="1">
        <v>45673</v>
      </c>
      <c r="L174">
        <v>16</v>
      </c>
      <c r="M174" t="b">
        <v>0</v>
      </c>
      <c r="N174" t="b">
        <v>0</v>
      </c>
      <c r="O174" t="b">
        <v>0</v>
      </c>
      <c r="P174" t="b">
        <v>0</v>
      </c>
      <c r="Q174">
        <f>fact_trades[[#This Row],[quantity]]*fact_trades[[#This Row],[price]]</f>
        <v>427789.35</v>
      </c>
    </row>
    <row r="175" spans="1:17" x14ac:dyDescent="0.3">
      <c r="A175" t="s">
        <v>765</v>
      </c>
      <c r="B175" t="s">
        <v>114</v>
      </c>
      <c r="C175" s="2">
        <v>45820.022222222222</v>
      </c>
      <c r="D175" t="s">
        <v>17</v>
      </c>
      <c r="E175" t="s">
        <v>41</v>
      </c>
      <c r="F175">
        <v>589</v>
      </c>
      <c r="G175">
        <v>1249.47</v>
      </c>
      <c r="H175">
        <v>367.97</v>
      </c>
      <c r="I175" t="s">
        <v>50</v>
      </c>
      <c r="J175" t="s">
        <v>56</v>
      </c>
      <c r="K175" s="1">
        <v>45833</v>
      </c>
      <c r="L175">
        <v>176</v>
      </c>
      <c r="M175" t="b">
        <v>0</v>
      </c>
      <c r="N175" t="b">
        <v>0</v>
      </c>
      <c r="O175" t="b">
        <v>0</v>
      </c>
      <c r="P175" t="b">
        <v>0</v>
      </c>
      <c r="Q175">
        <f>fact_trades[[#This Row],[quantity]]*fact_trades[[#This Row],[price]]</f>
        <v>735937.83</v>
      </c>
    </row>
    <row r="176" spans="1:17" x14ac:dyDescent="0.3">
      <c r="A176" t="s">
        <v>766</v>
      </c>
      <c r="B176" t="s">
        <v>48</v>
      </c>
      <c r="C176" s="2">
        <v>45715.003472222219</v>
      </c>
      <c r="D176" t="s">
        <v>16</v>
      </c>
      <c r="E176" t="s">
        <v>41</v>
      </c>
      <c r="F176">
        <v>306</v>
      </c>
      <c r="G176">
        <v>770.15</v>
      </c>
      <c r="H176">
        <v>117.83</v>
      </c>
      <c r="I176" t="s">
        <v>44</v>
      </c>
      <c r="J176" t="s">
        <v>56</v>
      </c>
      <c r="K176" s="1">
        <v>45691</v>
      </c>
      <c r="L176">
        <v>34</v>
      </c>
      <c r="M176" t="b">
        <v>0</v>
      </c>
      <c r="N176" t="b">
        <v>0</v>
      </c>
      <c r="O176" t="b">
        <v>0</v>
      </c>
      <c r="P176" t="b">
        <v>0</v>
      </c>
      <c r="Q176">
        <f>fact_trades[[#This Row],[quantity]]*fact_trades[[#This Row],[price]]</f>
        <v>235665.9</v>
      </c>
    </row>
    <row r="177" spans="1:17" x14ac:dyDescent="0.3">
      <c r="A177" t="s">
        <v>767</v>
      </c>
      <c r="B177" t="s">
        <v>406</v>
      </c>
      <c r="C177" s="2">
        <v>45765.002083333333</v>
      </c>
      <c r="D177" t="s">
        <v>17</v>
      </c>
      <c r="E177" t="s">
        <v>41</v>
      </c>
      <c r="F177">
        <v>94</v>
      </c>
      <c r="G177">
        <v>1239.1099999999999</v>
      </c>
      <c r="H177">
        <v>58.24</v>
      </c>
      <c r="I177" t="s">
        <v>58</v>
      </c>
      <c r="J177" t="s">
        <v>61</v>
      </c>
      <c r="K177" s="1">
        <v>45757</v>
      </c>
      <c r="L177">
        <v>100</v>
      </c>
      <c r="M177" t="b">
        <v>0</v>
      </c>
      <c r="N177" t="b">
        <v>0</v>
      </c>
      <c r="O177" t="b">
        <v>0</v>
      </c>
      <c r="P177" t="b">
        <v>0</v>
      </c>
      <c r="Q177">
        <f>fact_trades[[#This Row],[quantity]]*fact_trades[[#This Row],[price]]</f>
        <v>116476.34</v>
      </c>
    </row>
    <row r="178" spans="1:17" x14ac:dyDescent="0.3">
      <c r="A178" t="s">
        <v>768</v>
      </c>
      <c r="B178" t="s">
        <v>338</v>
      </c>
      <c r="C178" s="2">
        <v>45743.001388888886</v>
      </c>
      <c r="D178" t="s">
        <v>18</v>
      </c>
      <c r="E178" t="s">
        <v>49</v>
      </c>
      <c r="F178">
        <v>488</v>
      </c>
      <c r="G178">
        <v>2148.14</v>
      </c>
      <c r="H178">
        <v>524.15</v>
      </c>
      <c r="I178" t="s">
        <v>103</v>
      </c>
      <c r="J178" t="s">
        <v>67</v>
      </c>
      <c r="K178" s="1">
        <v>45708</v>
      </c>
      <c r="L178">
        <v>51</v>
      </c>
      <c r="M178" t="b">
        <v>0</v>
      </c>
      <c r="N178" t="b">
        <v>0</v>
      </c>
      <c r="O178" t="b">
        <v>0</v>
      </c>
      <c r="P178" t="b">
        <v>0</v>
      </c>
      <c r="Q178">
        <f>fact_trades[[#This Row],[quantity]]*fact_trades[[#This Row],[price]]</f>
        <v>1048292.32</v>
      </c>
    </row>
    <row r="179" spans="1:17" x14ac:dyDescent="0.3">
      <c r="A179" t="s">
        <v>769</v>
      </c>
      <c r="B179" t="s">
        <v>120</v>
      </c>
      <c r="C179" s="2">
        <v>45765.018055555556</v>
      </c>
      <c r="D179" t="s">
        <v>20</v>
      </c>
      <c r="E179" t="s">
        <v>49</v>
      </c>
      <c r="F179">
        <v>618</v>
      </c>
      <c r="G179">
        <v>257.04000000000002</v>
      </c>
      <c r="H179">
        <v>79.430000000000007</v>
      </c>
      <c r="I179" t="s">
        <v>66</v>
      </c>
      <c r="J179" t="s">
        <v>67</v>
      </c>
      <c r="K179" s="1">
        <v>45762</v>
      </c>
      <c r="L179">
        <v>105</v>
      </c>
      <c r="M179" t="b">
        <v>0</v>
      </c>
      <c r="N179" t="b">
        <v>0</v>
      </c>
      <c r="O179" t="b">
        <v>0</v>
      </c>
      <c r="P179" t="b">
        <v>0</v>
      </c>
      <c r="Q179">
        <f>fact_trades[[#This Row],[quantity]]*fact_trades[[#This Row],[price]]</f>
        <v>158850.72</v>
      </c>
    </row>
    <row r="180" spans="1:17" x14ac:dyDescent="0.3">
      <c r="A180" t="s">
        <v>770</v>
      </c>
      <c r="B180" t="s">
        <v>157</v>
      </c>
      <c r="C180" s="2">
        <v>45671.039583333331</v>
      </c>
      <c r="D180" t="s">
        <v>22</v>
      </c>
      <c r="E180" t="s">
        <v>49</v>
      </c>
      <c r="F180">
        <v>104</v>
      </c>
      <c r="G180">
        <v>495.01</v>
      </c>
      <c r="H180">
        <v>25.74</v>
      </c>
      <c r="I180" t="s">
        <v>86</v>
      </c>
      <c r="J180" t="s">
        <v>75</v>
      </c>
      <c r="K180" s="1">
        <v>45681</v>
      </c>
      <c r="L180">
        <v>24</v>
      </c>
      <c r="M180" t="b">
        <v>0</v>
      </c>
      <c r="N180" t="b">
        <v>0</v>
      </c>
      <c r="O180" t="b">
        <v>0</v>
      </c>
      <c r="P180" t="b">
        <v>0</v>
      </c>
      <c r="Q180">
        <f>fact_trades[[#This Row],[quantity]]*fact_trades[[#This Row],[price]]</f>
        <v>51481.04</v>
      </c>
    </row>
    <row r="181" spans="1:17" x14ac:dyDescent="0.3">
      <c r="A181" t="s">
        <v>771</v>
      </c>
      <c r="B181" t="s">
        <v>277</v>
      </c>
      <c r="C181" s="2">
        <v>45664.005555555559</v>
      </c>
      <c r="D181" t="s">
        <v>18</v>
      </c>
      <c r="E181" t="s">
        <v>49</v>
      </c>
      <c r="F181">
        <v>641</v>
      </c>
      <c r="G181">
        <v>1989.4</v>
      </c>
      <c r="H181">
        <v>637.6</v>
      </c>
      <c r="I181" t="s">
        <v>100</v>
      </c>
      <c r="J181" t="s">
        <v>109</v>
      </c>
      <c r="K181" s="1">
        <v>45751</v>
      </c>
      <c r="L181">
        <v>94</v>
      </c>
      <c r="M181" t="b">
        <v>0</v>
      </c>
      <c r="N181" t="b">
        <v>0</v>
      </c>
      <c r="O181" t="b">
        <v>0</v>
      </c>
      <c r="P181" t="b">
        <v>0</v>
      </c>
      <c r="Q181">
        <f>fact_trades[[#This Row],[quantity]]*fact_trades[[#This Row],[price]]</f>
        <v>1275205.4000000001</v>
      </c>
    </row>
    <row r="182" spans="1:17" x14ac:dyDescent="0.3">
      <c r="A182" t="s">
        <v>772</v>
      </c>
      <c r="B182" t="s">
        <v>437</v>
      </c>
      <c r="C182" s="2">
        <v>45792.034722222219</v>
      </c>
      <c r="D182" t="s">
        <v>19</v>
      </c>
      <c r="E182" t="s">
        <v>49</v>
      </c>
      <c r="F182">
        <v>202</v>
      </c>
      <c r="G182">
        <v>651.92999999999995</v>
      </c>
      <c r="H182">
        <v>65.84</v>
      </c>
      <c r="I182" t="s">
        <v>52</v>
      </c>
      <c r="J182" t="s">
        <v>94</v>
      </c>
      <c r="K182" s="1">
        <v>45784</v>
      </c>
      <c r="L182">
        <v>127</v>
      </c>
      <c r="M182" t="b">
        <v>0</v>
      </c>
      <c r="N182" t="b">
        <v>0</v>
      </c>
      <c r="O182" t="b">
        <v>0</v>
      </c>
      <c r="P182" t="b">
        <v>0</v>
      </c>
      <c r="Q182">
        <f>fact_trades[[#This Row],[quantity]]*fact_trades[[#This Row],[price]]</f>
        <v>131689.85999999999</v>
      </c>
    </row>
    <row r="183" spans="1:17" x14ac:dyDescent="0.3">
      <c r="A183" t="s">
        <v>773</v>
      </c>
      <c r="B183" t="s">
        <v>367</v>
      </c>
      <c r="C183" s="2">
        <v>45734.004861111112</v>
      </c>
      <c r="D183" t="s">
        <v>19</v>
      </c>
      <c r="E183" t="s">
        <v>41</v>
      </c>
      <c r="F183">
        <v>989</v>
      </c>
      <c r="G183">
        <v>633.01</v>
      </c>
      <c r="H183">
        <v>313.02</v>
      </c>
      <c r="I183" t="s">
        <v>162</v>
      </c>
      <c r="J183" t="s">
        <v>45</v>
      </c>
      <c r="K183" s="1">
        <v>45660</v>
      </c>
      <c r="L183">
        <v>3</v>
      </c>
      <c r="M183" t="b">
        <v>0</v>
      </c>
      <c r="N183" t="b">
        <v>0</v>
      </c>
      <c r="O183" t="b">
        <v>0</v>
      </c>
      <c r="P183" t="b">
        <v>0</v>
      </c>
      <c r="Q183">
        <f>fact_trades[[#This Row],[quantity]]*fact_trades[[#This Row],[price]]</f>
        <v>626046.89</v>
      </c>
    </row>
    <row r="184" spans="1:17" x14ac:dyDescent="0.3">
      <c r="A184" t="s">
        <v>774</v>
      </c>
      <c r="B184" t="s">
        <v>225</v>
      </c>
      <c r="C184" s="2">
        <v>45818.040277777778</v>
      </c>
      <c r="D184" t="s">
        <v>22</v>
      </c>
      <c r="E184" t="s">
        <v>41</v>
      </c>
      <c r="F184">
        <v>382</v>
      </c>
      <c r="G184">
        <v>617.54999999999995</v>
      </c>
      <c r="H184">
        <v>117.95</v>
      </c>
      <c r="I184" t="s">
        <v>91</v>
      </c>
      <c r="J184" t="s">
        <v>45</v>
      </c>
      <c r="K184" s="1">
        <v>45707</v>
      </c>
      <c r="L184">
        <v>50</v>
      </c>
      <c r="M184" t="b">
        <v>0</v>
      </c>
      <c r="N184" t="b">
        <v>0</v>
      </c>
      <c r="O184" t="b">
        <v>0</v>
      </c>
      <c r="P184" t="b">
        <v>0</v>
      </c>
      <c r="Q184">
        <f>fact_trades[[#This Row],[quantity]]*fact_trades[[#This Row],[price]]</f>
        <v>235904.09999999998</v>
      </c>
    </row>
    <row r="185" spans="1:17" x14ac:dyDescent="0.3">
      <c r="A185" t="s">
        <v>775</v>
      </c>
      <c r="B185" t="s">
        <v>74</v>
      </c>
      <c r="C185" s="2">
        <v>45715.013888888891</v>
      </c>
      <c r="D185" t="s">
        <v>23</v>
      </c>
      <c r="E185" t="s">
        <v>41</v>
      </c>
      <c r="F185">
        <v>51</v>
      </c>
      <c r="G185">
        <v>1030.5899999999999</v>
      </c>
      <c r="H185">
        <v>26.28</v>
      </c>
      <c r="I185" t="s">
        <v>72</v>
      </c>
      <c r="J185" t="s">
        <v>75</v>
      </c>
      <c r="K185" s="1">
        <v>45798</v>
      </c>
      <c r="L185">
        <v>141</v>
      </c>
      <c r="M185" t="b">
        <v>0</v>
      </c>
      <c r="N185" t="b">
        <v>0</v>
      </c>
      <c r="O185" t="b">
        <v>0</v>
      </c>
      <c r="P185" t="b">
        <v>0</v>
      </c>
      <c r="Q185">
        <f>fact_trades[[#This Row],[quantity]]*fact_trades[[#This Row],[price]]</f>
        <v>52560.09</v>
      </c>
    </row>
    <row r="186" spans="1:17" x14ac:dyDescent="0.3">
      <c r="A186" t="s">
        <v>776</v>
      </c>
      <c r="B186" t="s">
        <v>403</v>
      </c>
      <c r="C186" s="2">
        <v>45744.040972222225</v>
      </c>
      <c r="D186" t="s">
        <v>20</v>
      </c>
      <c r="E186" t="s">
        <v>49</v>
      </c>
      <c r="F186">
        <v>583</v>
      </c>
      <c r="G186">
        <v>244.47</v>
      </c>
      <c r="H186">
        <v>71.260000000000005</v>
      </c>
      <c r="I186" t="s">
        <v>119</v>
      </c>
      <c r="J186" t="s">
        <v>56</v>
      </c>
      <c r="K186" s="1">
        <v>45688</v>
      </c>
      <c r="L186">
        <v>31</v>
      </c>
      <c r="M186" t="b">
        <v>0</v>
      </c>
      <c r="N186" t="b">
        <v>0</v>
      </c>
      <c r="O186" t="b">
        <v>0</v>
      </c>
      <c r="P186" t="b">
        <v>0</v>
      </c>
      <c r="Q186">
        <f>fact_trades[[#This Row],[quantity]]*fact_trades[[#This Row],[price]]</f>
        <v>142526.01</v>
      </c>
    </row>
    <row r="187" spans="1:17" x14ac:dyDescent="0.3">
      <c r="A187" t="s">
        <v>777</v>
      </c>
      <c r="B187" t="s">
        <v>219</v>
      </c>
      <c r="C187" s="2">
        <v>45707.027083333334</v>
      </c>
      <c r="D187" t="s">
        <v>23</v>
      </c>
      <c r="E187" t="s">
        <v>49</v>
      </c>
      <c r="F187">
        <v>433</v>
      </c>
      <c r="G187">
        <v>1047.57</v>
      </c>
      <c r="H187">
        <v>226.8</v>
      </c>
      <c r="I187" t="s">
        <v>103</v>
      </c>
      <c r="J187" t="s">
        <v>73</v>
      </c>
      <c r="K187" s="1">
        <v>45755</v>
      </c>
      <c r="L187">
        <v>98</v>
      </c>
      <c r="M187" t="b">
        <v>0</v>
      </c>
      <c r="N187" t="b">
        <v>0</v>
      </c>
      <c r="O187" t="b">
        <v>0</v>
      </c>
      <c r="P187" t="b">
        <v>0</v>
      </c>
      <c r="Q187">
        <f>fact_trades[[#This Row],[quantity]]*fact_trades[[#This Row],[price]]</f>
        <v>453597.81</v>
      </c>
    </row>
    <row r="188" spans="1:17" x14ac:dyDescent="0.3">
      <c r="A188" t="s">
        <v>778</v>
      </c>
      <c r="B188" t="s">
        <v>384</v>
      </c>
      <c r="C188" s="2">
        <v>45698.001388888886</v>
      </c>
      <c r="D188" t="s">
        <v>22</v>
      </c>
      <c r="E188" t="s">
        <v>41</v>
      </c>
      <c r="F188">
        <v>978</v>
      </c>
      <c r="G188">
        <v>528.88</v>
      </c>
      <c r="H188">
        <v>258.62</v>
      </c>
      <c r="I188" t="s">
        <v>119</v>
      </c>
      <c r="J188" t="s">
        <v>94</v>
      </c>
      <c r="K188" s="1">
        <v>45757</v>
      </c>
      <c r="L188">
        <v>100</v>
      </c>
      <c r="M188" t="b">
        <v>0</v>
      </c>
      <c r="N188" t="b">
        <v>0</v>
      </c>
      <c r="O188" t="b">
        <v>0</v>
      </c>
      <c r="P188" t="b">
        <v>0</v>
      </c>
      <c r="Q188">
        <f>fact_trades[[#This Row],[quantity]]*fact_trades[[#This Row],[price]]</f>
        <v>517244.64</v>
      </c>
    </row>
    <row r="189" spans="1:17" x14ac:dyDescent="0.3">
      <c r="A189" t="s">
        <v>779</v>
      </c>
      <c r="B189" t="s">
        <v>457</v>
      </c>
      <c r="C189" s="2">
        <v>45699.038194444445</v>
      </c>
      <c r="D189" t="s">
        <v>19</v>
      </c>
      <c r="E189" t="s">
        <v>41</v>
      </c>
      <c r="F189">
        <v>353</v>
      </c>
      <c r="G189">
        <v>617.36</v>
      </c>
      <c r="H189">
        <v>108.96</v>
      </c>
      <c r="I189" t="s">
        <v>156</v>
      </c>
      <c r="J189" t="s">
        <v>45</v>
      </c>
      <c r="K189" s="1">
        <v>45736</v>
      </c>
      <c r="L189">
        <v>79</v>
      </c>
      <c r="M189" t="b">
        <v>0</v>
      </c>
      <c r="N189" t="b">
        <v>0</v>
      </c>
      <c r="O189" t="b">
        <v>0</v>
      </c>
      <c r="P189" t="b">
        <v>0</v>
      </c>
      <c r="Q189">
        <f>fact_trades[[#This Row],[quantity]]*fact_trades[[#This Row],[price]]</f>
        <v>217928.08000000002</v>
      </c>
    </row>
    <row r="190" spans="1:17" x14ac:dyDescent="0.3">
      <c r="A190" t="s">
        <v>780</v>
      </c>
      <c r="B190" t="s">
        <v>408</v>
      </c>
      <c r="C190" s="2">
        <v>45694.038194444445</v>
      </c>
      <c r="D190" t="s">
        <v>17</v>
      </c>
      <c r="E190" t="s">
        <v>41</v>
      </c>
      <c r="F190">
        <v>220</v>
      </c>
      <c r="G190">
        <v>1200.0999999999999</v>
      </c>
      <c r="H190">
        <v>132.01</v>
      </c>
      <c r="I190" t="s">
        <v>162</v>
      </c>
      <c r="J190" t="s">
        <v>45</v>
      </c>
      <c r="K190" s="1">
        <v>45764</v>
      </c>
      <c r="L190">
        <v>107</v>
      </c>
      <c r="M190" t="b">
        <v>0</v>
      </c>
      <c r="N190" t="b">
        <v>0</v>
      </c>
      <c r="O190" t="b">
        <v>0</v>
      </c>
      <c r="P190" t="b">
        <v>0</v>
      </c>
      <c r="Q190">
        <f>fact_trades[[#This Row],[quantity]]*fact_trades[[#This Row],[price]]</f>
        <v>264022</v>
      </c>
    </row>
    <row r="191" spans="1:17" x14ac:dyDescent="0.3">
      <c r="A191" t="s">
        <v>781</v>
      </c>
      <c r="B191" t="s">
        <v>175</v>
      </c>
      <c r="C191" s="2">
        <v>45740</v>
      </c>
      <c r="D191" t="s">
        <v>19</v>
      </c>
      <c r="E191" t="s">
        <v>41</v>
      </c>
      <c r="F191">
        <v>105</v>
      </c>
      <c r="G191">
        <v>628.9</v>
      </c>
      <c r="H191">
        <v>33.020000000000003</v>
      </c>
      <c r="I191" t="s">
        <v>50</v>
      </c>
      <c r="J191" t="s">
        <v>45</v>
      </c>
      <c r="K191" s="1">
        <v>45734</v>
      </c>
      <c r="L191">
        <v>77</v>
      </c>
      <c r="M191" t="b">
        <v>0</v>
      </c>
      <c r="N191" t="b">
        <v>0</v>
      </c>
      <c r="O191" t="b">
        <v>0</v>
      </c>
      <c r="P191" t="b">
        <v>0</v>
      </c>
      <c r="Q191">
        <f>fact_trades[[#This Row],[quantity]]*fact_trades[[#This Row],[price]]</f>
        <v>66034.5</v>
      </c>
    </row>
    <row r="192" spans="1:17" x14ac:dyDescent="0.3">
      <c r="A192" t="s">
        <v>782</v>
      </c>
      <c r="B192" t="s">
        <v>190</v>
      </c>
      <c r="C192" s="2">
        <v>45694.01666666667</v>
      </c>
      <c r="D192" t="s">
        <v>16</v>
      </c>
      <c r="E192" t="s">
        <v>49</v>
      </c>
      <c r="F192">
        <v>741</v>
      </c>
      <c r="G192">
        <v>748.47</v>
      </c>
      <c r="H192">
        <v>277.31</v>
      </c>
      <c r="I192" t="s">
        <v>52</v>
      </c>
      <c r="J192" t="s">
        <v>67</v>
      </c>
      <c r="K192" s="1">
        <v>45700</v>
      </c>
      <c r="L192">
        <v>43</v>
      </c>
      <c r="M192" t="b">
        <v>0</v>
      </c>
      <c r="N192" t="b">
        <v>0</v>
      </c>
      <c r="O192" t="b">
        <v>0</v>
      </c>
      <c r="P192" t="b">
        <v>0</v>
      </c>
      <c r="Q192">
        <f>fact_trades[[#This Row],[quantity]]*fact_trades[[#This Row],[price]]</f>
        <v>554616.27</v>
      </c>
    </row>
    <row r="193" spans="1:17" x14ac:dyDescent="0.3">
      <c r="A193" t="s">
        <v>783</v>
      </c>
      <c r="B193" t="s">
        <v>353</v>
      </c>
      <c r="C193" s="2">
        <v>45709.026388888888</v>
      </c>
      <c r="D193" t="s">
        <v>16</v>
      </c>
      <c r="E193" t="s">
        <v>41</v>
      </c>
      <c r="F193">
        <v>964</v>
      </c>
      <c r="G193">
        <v>793.06</v>
      </c>
      <c r="H193">
        <v>382.25</v>
      </c>
      <c r="I193" t="s">
        <v>79</v>
      </c>
      <c r="J193" t="s">
        <v>45</v>
      </c>
      <c r="K193" s="1">
        <v>45807</v>
      </c>
      <c r="L193">
        <v>150</v>
      </c>
      <c r="M193" t="b">
        <v>0</v>
      </c>
      <c r="N193" t="b">
        <v>0</v>
      </c>
      <c r="O193" t="b">
        <v>0</v>
      </c>
      <c r="P193" t="b">
        <v>0</v>
      </c>
      <c r="Q193">
        <f>fact_trades[[#This Row],[quantity]]*fact_trades[[#This Row],[price]]</f>
        <v>764509.84</v>
      </c>
    </row>
    <row r="194" spans="1:17" x14ac:dyDescent="0.3">
      <c r="A194" t="s">
        <v>784</v>
      </c>
      <c r="B194" t="s">
        <v>428</v>
      </c>
      <c r="C194" s="2">
        <v>45706.036805555559</v>
      </c>
      <c r="D194" t="s">
        <v>19</v>
      </c>
      <c r="E194" t="s">
        <v>49</v>
      </c>
      <c r="F194">
        <v>603</v>
      </c>
      <c r="G194">
        <v>642.07000000000005</v>
      </c>
      <c r="H194">
        <v>193.58</v>
      </c>
      <c r="I194" t="s">
        <v>187</v>
      </c>
      <c r="J194" t="s">
        <v>61</v>
      </c>
      <c r="K194" s="1">
        <v>45792</v>
      </c>
      <c r="L194">
        <v>135</v>
      </c>
      <c r="M194" t="b">
        <v>0</v>
      </c>
      <c r="N194" t="b">
        <v>0</v>
      </c>
      <c r="O194" t="b">
        <v>0</v>
      </c>
      <c r="P194" t="b">
        <v>0</v>
      </c>
      <c r="Q194">
        <f>fact_trades[[#This Row],[quantity]]*fact_trades[[#This Row],[price]]</f>
        <v>387168.21</v>
      </c>
    </row>
    <row r="195" spans="1:17" x14ac:dyDescent="0.3">
      <c r="A195" t="s">
        <v>785</v>
      </c>
      <c r="B195" t="s">
        <v>296</v>
      </c>
      <c r="C195" s="2">
        <v>45688.035416666666</v>
      </c>
      <c r="D195" t="s">
        <v>18</v>
      </c>
      <c r="E195" t="s">
        <v>41</v>
      </c>
      <c r="F195">
        <v>825</v>
      </c>
      <c r="G195">
        <v>2094.4899999999998</v>
      </c>
      <c r="H195">
        <v>863.98</v>
      </c>
      <c r="I195" t="s">
        <v>58</v>
      </c>
      <c r="J195" t="s">
        <v>75</v>
      </c>
      <c r="K195" s="1">
        <v>45670</v>
      </c>
      <c r="L195">
        <v>13</v>
      </c>
      <c r="M195" t="b">
        <v>0</v>
      </c>
      <c r="N195" t="b">
        <v>0</v>
      </c>
      <c r="O195" t="b">
        <v>0</v>
      </c>
      <c r="P195" t="b">
        <v>0</v>
      </c>
      <c r="Q195">
        <f>fact_trades[[#This Row],[quantity]]*fact_trades[[#This Row],[price]]</f>
        <v>1727954.2499999998</v>
      </c>
    </row>
    <row r="196" spans="1:17" x14ac:dyDescent="0.3">
      <c r="A196" t="s">
        <v>786</v>
      </c>
      <c r="B196" t="s">
        <v>485</v>
      </c>
      <c r="C196" s="2">
        <v>45790.035416666666</v>
      </c>
      <c r="D196" t="s">
        <v>17</v>
      </c>
      <c r="E196" t="s">
        <v>49</v>
      </c>
      <c r="F196">
        <v>149</v>
      </c>
      <c r="G196">
        <v>1233.9100000000001</v>
      </c>
      <c r="H196">
        <v>91.93</v>
      </c>
      <c r="I196" t="s">
        <v>52</v>
      </c>
      <c r="J196" t="s">
        <v>94</v>
      </c>
      <c r="K196" s="1">
        <v>45673</v>
      </c>
      <c r="L196">
        <v>16</v>
      </c>
      <c r="M196" t="b">
        <v>0</v>
      </c>
      <c r="N196" t="b">
        <v>0</v>
      </c>
      <c r="O196" t="b">
        <v>0</v>
      </c>
      <c r="P196" t="b">
        <v>0</v>
      </c>
      <c r="Q196">
        <f>fact_trades[[#This Row],[quantity]]*fact_trades[[#This Row],[price]]</f>
        <v>183852.59000000003</v>
      </c>
    </row>
    <row r="197" spans="1:17" x14ac:dyDescent="0.3">
      <c r="A197" t="s">
        <v>787</v>
      </c>
      <c r="B197" t="s">
        <v>498</v>
      </c>
      <c r="C197" s="2">
        <v>45761.006249999999</v>
      </c>
      <c r="D197" t="s">
        <v>16</v>
      </c>
      <c r="E197" t="s">
        <v>49</v>
      </c>
      <c r="F197">
        <v>472</v>
      </c>
      <c r="G197">
        <v>821.15</v>
      </c>
      <c r="H197">
        <v>193.79</v>
      </c>
      <c r="I197" t="s">
        <v>91</v>
      </c>
      <c r="J197" t="s">
        <v>75</v>
      </c>
      <c r="K197" s="1">
        <v>45726</v>
      </c>
      <c r="L197">
        <v>69</v>
      </c>
      <c r="M197" t="b">
        <v>0</v>
      </c>
      <c r="N197" t="b">
        <v>0</v>
      </c>
      <c r="O197" t="b">
        <v>0</v>
      </c>
      <c r="P197" t="b">
        <v>0</v>
      </c>
      <c r="Q197">
        <f>fact_trades[[#This Row],[quantity]]*fact_trades[[#This Row],[price]]</f>
        <v>387582.8</v>
      </c>
    </row>
    <row r="198" spans="1:17" x14ac:dyDescent="0.3">
      <c r="A198" t="s">
        <v>788</v>
      </c>
      <c r="B198" t="s">
        <v>291</v>
      </c>
      <c r="C198" s="2">
        <v>45714.022916666669</v>
      </c>
      <c r="D198" t="s">
        <v>20</v>
      </c>
      <c r="E198" t="s">
        <v>41</v>
      </c>
      <c r="F198">
        <v>488</v>
      </c>
      <c r="G198">
        <v>234.07</v>
      </c>
      <c r="H198">
        <v>57.11</v>
      </c>
      <c r="I198" t="s">
        <v>162</v>
      </c>
      <c r="J198" t="s">
        <v>56</v>
      </c>
      <c r="K198" s="1">
        <v>45723</v>
      </c>
      <c r="L198">
        <v>66</v>
      </c>
      <c r="M198" t="b">
        <v>0</v>
      </c>
      <c r="N198" t="b">
        <v>0</v>
      </c>
      <c r="O198" t="b">
        <v>0</v>
      </c>
      <c r="P198" t="b">
        <v>0</v>
      </c>
      <c r="Q198">
        <f>fact_trades[[#This Row],[quantity]]*fact_trades[[#This Row],[price]]</f>
        <v>114226.16</v>
      </c>
    </row>
    <row r="199" spans="1:17" x14ac:dyDescent="0.3">
      <c r="A199" t="s">
        <v>789</v>
      </c>
      <c r="B199" t="s">
        <v>475</v>
      </c>
      <c r="C199" s="2">
        <v>45833.020833333336</v>
      </c>
      <c r="D199" t="s">
        <v>18</v>
      </c>
      <c r="E199" t="s">
        <v>41</v>
      </c>
      <c r="F199">
        <v>427</v>
      </c>
      <c r="G199">
        <v>2204.0500000000002</v>
      </c>
      <c r="H199">
        <v>470.56</v>
      </c>
      <c r="I199" t="s">
        <v>156</v>
      </c>
      <c r="J199" t="s">
        <v>61</v>
      </c>
      <c r="K199" s="1">
        <v>45819</v>
      </c>
      <c r="L199">
        <v>162</v>
      </c>
      <c r="M199" t="b">
        <v>0</v>
      </c>
      <c r="N199" t="b">
        <v>0</v>
      </c>
      <c r="O199" t="b">
        <v>0</v>
      </c>
      <c r="P199" t="b">
        <v>0</v>
      </c>
      <c r="Q199">
        <f>fact_trades[[#This Row],[quantity]]*fact_trades[[#This Row],[price]]</f>
        <v>941129.35000000009</v>
      </c>
    </row>
    <row r="200" spans="1:17" x14ac:dyDescent="0.3">
      <c r="A200" t="s">
        <v>790</v>
      </c>
      <c r="B200" t="s">
        <v>531</v>
      </c>
      <c r="C200" s="2">
        <v>45660.032638888886</v>
      </c>
      <c r="D200" t="s">
        <v>23</v>
      </c>
      <c r="E200" t="s">
        <v>49</v>
      </c>
      <c r="F200">
        <v>223</v>
      </c>
      <c r="G200">
        <v>991.56</v>
      </c>
      <c r="H200">
        <v>110.56</v>
      </c>
      <c r="I200" t="s">
        <v>47</v>
      </c>
      <c r="J200" t="s">
        <v>53</v>
      </c>
      <c r="K200" s="1">
        <v>45740</v>
      </c>
      <c r="L200">
        <v>83</v>
      </c>
      <c r="M200" t="b">
        <v>0</v>
      </c>
      <c r="N200" t="b">
        <v>0</v>
      </c>
      <c r="O200" t="b">
        <v>0</v>
      </c>
      <c r="P200" t="b">
        <v>0</v>
      </c>
      <c r="Q200">
        <f>fact_trades[[#This Row],[quantity]]*fact_trades[[#This Row],[price]]</f>
        <v>221117.87999999998</v>
      </c>
    </row>
    <row r="201" spans="1:17" x14ac:dyDescent="0.3">
      <c r="A201" t="s">
        <v>791</v>
      </c>
      <c r="B201" t="s">
        <v>558</v>
      </c>
      <c r="C201" s="2">
        <v>45749.040972222225</v>
      </c>
      <c r="D201" t="s">
        <v>22</v>
      </c>
      <c r="E201" t="s">
        <v>41</v>
      </c>
      <c r="F201">
        <v>13</v>
      </c>
      <c r="G201">
        <v>582.12</v>
      </c>
      <c r="H201">
        <v>3.78</v>
      </c>
      <c r="I201" t="s">
        <v>60</v>
      </c>
      <c r="J201" t="s">
        <v>75</v>
      </c>
      <c r="K201" s="1">
        <v>45727</v>
      </c>
      <c r="L201">
        <v>70</v>
      </c>
      <c r="M201" t="b">
        <v>0</v>
      </c>
      <c r="N201" t="b">
        <v>0</v>
      </c>
      <c r="O201" t="b">
        <v>0</v>
      </c>
      <c r="P201" t="b">
        <v>0</v>
      </c>
      <c r="Q201">
        <f>fact_trades[[#This Row],[quantity]]*fact_trades[[#This Row],[price]]</f>
        <v>7567.56</v>
      </c>
    </row>
    <row r="202" spans="1:17" x14ac:dyDescent="0.3">
      <c r="A202" t="s">
        <v>792</v>
      </c>
      <c r="B202" t="s">
        <v>166</v>
      </c>
      <c r="C202" s="2">
        <v>45686.036111111112</v>
      </c>
      <c r="D202" t="s">
        <v>20</v>
      </c>
      <c r="E202" t="s">
        <v>41</v>
      </c>
      <c r="F202">
        <v>545</v>
      </c>
      <c r="G202">
        <v>235.89</v>
      </c>
      <c r="H202">
        <v>64.28</v>
      </c>
      <c r="I202" t="s">
        <v>55</v>
      </c>
      <c r="J202" t="s">
        <v>53</v>
      </c>
      <c r="K202" s="1">
        <v>45797</v>
      </c>
      <c r="L202">
        <v>140</v>
      </c>
      <c r="M202" t="b">
        <v>0</v>
      </c>
      <c r="N202" t="b">
        <v>0</v>
      </c>
      <c r="O202" t="b">
        <v>0</v>
      </c>
      <c r="P202" t="b">
        <v>0</v>
      </c>
      <c r="Q202">
        <f>fact_trades[[#This Row],[quantity]]*fact_trades[[#This Row],[price]]</f>
        <v>128560.04999999999</v>
      </c>
    </row>
    <row r="203" spans="1:17" x14ac:dyDescent="0.3">
      <c r="A203" t="s">
        <v>793</v>
      </c>
      <c r="B203" t="s">
        <v>529</v>
      </c>
      <c r="C203" s="2">
        <v>45721.017361111109</v>
      </c>
      <c r="D203" t="s">
        <v>22</v>
      </c>
      <c r="E203" t="s">
        <v>41</v>
      </c>
      <c r="F203">
        <v>855</v>
      </c>
      <c r="G203">
        <v>570.41999999999996</v>
      </c>
      <c r="H203">
        <v>243.85</v>
      </c>
      <c r="I203" t="s">
        <v>70</v>
      </c>
      <c r="J203" t="s">
        <v>75</v>
      </c>
      <c r="K203" s="1">
        <v>45784</v>
      </c>
      <c r="L203">
        <v>127</v>
      </c>
      <c r="M203" t="b">
        <v>0</v>
      </c>
      <c r="N203" t="b">
        <v>0</v>
      </c>
      <c r="O203" t="b">
        <v>0</v>
      </c>
      <c r="P203" t="b">
        <v>0</v>
      </c>
      <c r="Q203">
        <f>fact_trades[[#This Row],[quantity]]*fact_trades[[#This Row],[price]]</f>
        <v>487709.1</v>
      </c>
    </row>
    <row r="204" spans="1:17" x14ac:dyDescent="0.3">
      <c r="A204" t="s">
        <v>794</v>
      </c>
      <c r="B204" t="s">
        <v>534</v>
      </c>
      <c r="C204" s="2">
        <v>45770.038194444445</v>
      </c>
      <c r="D204" t="s">
        <v>17</v>
      </c>
      <c r="E204" t="s">
        <v>41</v>
      </c>
      <c r="F204">
        <v>779</v>
      </c>
      <c r="G204">
        <v>1215.1400000000001</v>
      </c>
      <c r="H204">
        <v>473.3</v>
      </c>
      <c r="I204" t="s">
        <v>156</v>
      </c>
      <c r="J204" t="s">
        <v>94</v>
      </c>
      <c r="K204" s="1">
        <v>45680</v>
      </c>
      <c r="L204">
        <v>23</v>
      </c>
      <c r="M204" t="b">
        <v>0</v>
      </c>
      <c r="N204" t="b">
        <v>0</v>
      </c>
      <c r="O204" t="b">
        <v>0</v>
      </c>
      <c r="P204" t="b">
        <v>0</v>
      </c>
      <c r="Q204">
        <f>fact_trades[[#This Row],[quantity]]*fact_trades[[#This Row],[price]]</f>
        <v>946594.06</v>
      </c>
    </row>
    <row r="205" spans="1:17" x14ac:dyDescent="0.3">
      <c r="A205" t="s">
        <v>795</v>
      </c>
      <c r="B205" t="s">
        <v>431</v>
      </c>
      <c r="C205" s="2">
        <v>45806.032638888886</v>
      </c>
      <c r="D205" t="s">
        <v>20</v>
      </c>
      <c r="E205" t="s">
        <v>41</v>
      </c>
      <c r="F205">
        <v>448</v>
      </c>
      <c r="G205">
        <v>256.73</v>
      </c>
      <c r="H205">
        <v>57.51</v>
      </c>
      <c r="I205" t="s">
        <v>133</v>
      </c>
      <c r="J205" t="s">
        <v>53</v>
      </c>
      <c r="K205" s="1">
        <v>45722</v>
      </c>
      <c r="L205">
        <v>65</v>
      </c>
      <c r="M205" t="b">
        <v>0</v>
      </c>
      <c r="N205" t="b">
        <v>0</v>
      </c>
      <c r="O205" t="b">
        <v>0</v>
      </c>
      <c r="P205" t="b">
        <v>0</v>
      </c>
      <c r="Q205">
        <f>fact_trades[[#This Row],[quantity]]*fact_trades[[#This Row],[price]]</f>
        <v>115015.04000000001</v>
      </c>
    </row>
    <row r="206" spans="1:17" x14ac:dyDescent="0.3">
      <c r="A206" t="s">
        <v>796</v>
      </c>
      <c r="B206" t="s">
        <v>351</v>
      </c>
      <c r="C206" s="2">
        <v>45800.004861111112</v>
      </c>
      <c r="D206" t="s">
        <v>22</v>
      </c>
      <c r="E206" t="s">
        <v>41</v>
      </c>
      <c r="F206">
        <v>560</v>
      </c>
      <c r="G206">
        <v>602.85</v>
      </c>
      <c r="H206">
        <v>168.8</v>
      </c>
      <c r="I206" t="s">
        <v>133</v>
      </c>
      <c r="J206" t="s">
        <v>94</v>
      </c>
      <c r="K206" s="1">
        <v>45819</v>
      </c>
      <c r="L206">
        <v>162</v>
      </c>
      <c r="M206" t="b">
        <v>0</v>
      </c>
      <c r="N206" t="b">
        <v>0</v>
      </c>
      <c r="O206" t="b">
        <v>0</v>
      </c>
      <c r="P206" t="b">
        <v>0</v>
      </c>
      <c r="Q206">
        <f>fact_trades[[#This Row],[quantity]]*fact_trades[[#This Row],[price]]</f>
        <v>337596</v>
      </c>
    </row>
    <row r="207" spans="1:17" x14ac:dyDescent="0.3">
      <c r="A207" t="s">
        <v>797</v>
      </c>
      <c r="B207" t="s">
        <v>92</v>
      </c>
      <c r="C207" s="2">
        <v>45664.038888888892</v>
      </c>
      <c r="D207" t="s">
        <v>21</v>
      </c>
      <c r="E207" t="s">
        <v>49</v>
      </c>
      <c r="F207">
        <v>739</v>
      </c>
      <c r="G207">
        <v>239.25</v>
      </c>
      <c r="H207">
        <v>88.4</v>
      </c>
      <c r="I207" t="s">
        <v>82</v>
      </c>
      <c r="J207" t="s">
        <v>61</v>
      </c>
      <c r="K207" s="1">
        <v>45707</v>
      </c>
      <c r="L207">
        <v>50</v>
      </c>
      <c r="M207" t="b">
        <v>0</v>
      </c>
      <c r="N207" t="b">
        <v>0</v>
      </c>
      <c r="O207" t="b">
        <v>0</v>
      </c>
      <c r="P207" t="b">
        <v>0</v>
      </c>
      <c r="Q207">
        <f>fact_trades[[#This Row],[quantity]]*fact_trades[[#This Row],[price]]</f>
        <v>176805.75</v>
      </c>
    </row>
    <row r="208" spans="1:17" x14ac:dyDescent="0.3">
      <c r="A208" t="s">
        <v>798</v>
      </c>
      <c r="B208" t="s">
        <v>374</v>
      </c>
      <c r="C208" s="2">
        <v>45700.029861111114</v>
      </c>
      <c r="D208" t="s">
        <v>23</v>
      </c>
      <c r="E208" t="s">
        <v>49</v>
      </c>
      <c r="F208">
        <v>596</v>
      </c>
      <c r="G208">
        <v>1004.33</v>
      </c>
      <c r="H208">
        <v>299.29000000000002</v>
      </c>
      <c r="I208" t="s">
        <v>86</v>
      </c>
      <c r="J208" t="s">
        <v>109</v>
      </c>
      <c r="K208" s="1">
        <v>45730</v>
      </c>
      <c r="L208">
        <v>73</v>
      </c>
      <c r="M208" t="b">
        <v>0</v>
      </c>
      <c r="N208" t="b">
        <v>0</v>
      </c>
      <c r="O208" t="b">
        <v>0</v>
      </c>
      <c r="P208" t="b">
        <v>0</v>
      </c>
      <c r="Q208">
        <f>fact_trades[[#This Row],[quantity]]*fact_trades[[#This Row],[price]]</f>
        <v>598580.68000000005</v>
      </c>
    </row>
    <row r="209" spans="1:17" x14ac:dyDescent="0.3">
      <c r="A209" t="s">
        <v>799</v>
      </c>
      <c r="B209" t="s">
        <v>406</v>
      </c>
      <c r="C209" s="2">
        <v>45712.020138888889</v>
      </c>
      <c r="D209" t="s">
        <v>20</v>
      </c>
      <c r="E209" t="s">
        <v>49</v>
      </c>
      <c r="F209">
        <v>666</v>
      </c>
      <c r="G209">
        <v>230.82</v>
      </c>
      <c r="H209">
        <v>76.86</v>
      </c>
      <c r="I209" t="s">
        <v>103</v>
      </c>
      <c r="J209" t="s">
        <v>88</v>
      </c>
      <c r="K209" s="1">
        <v>45705</v>
      </c>
      <c r="L209">
        <v>48</v>
      </c>
      <c r="M209" t="b">
        <v>0</v>
      </c>
      <c r="N209" t="b">
        <v>0</v>
      </c>
      <c r="O209" t="b">
        <v>0</v>
      </c>
      <c r="P209" t="b">
        <v>0</v>
      </c>
      <c r="Q209">
        <f>fact_trades[[#This Row],[quantity]]*fact_trades[[#This Row],[price]]</f>
        <v>153726.12</v>
      </c>
    </row>
    <row r="210" spans="1:17" x14ac:dyDescent="0.3">
      <c r="A210" t="s">
        <v>800</v>
      </c>
      <c r="B210" t="s">
        <v>223</v>
      </c>
      <c r="C210" s="2">
        <v>45755.027083333334</v>
      </c>
      <c r="D210" t="s">
        <v>16</v>
      </c>
      <c r="E210" t="s">
        <v>41</v>
      </c>
      <c r="F210">
        <v>175</v>
      </c>
      <c r="G210">
        <v>812.93</v>
      </c>
      <c r="H210">
        <v>71.13</v>
      </c>
      <c r="I210" t="s">
        <v>98</v>
      </c>
      <c r="J210" t="s">
        <v>56</v>
      </c>
      <c r="K210" s="1">
        <v>45737</v>
      </c>
      <c r="L210">
        <v>80</v>
      </c>
      <c r="M210" t="b">
        <v>0</v>
      </c>
      <c r="N210" t="b">
        <v>0</v>
      </c>
      <c r="O210" t="b">
        <v>0</v>
      </c>
      <c r="P210" t="b">
        <v>0</v>
      </c>
      <c r="Q210">
        <f>fact_trades[[#This Row],[quantity]]*fact_trades[[#This Row],[price]]</f>
        <v>142262.75</v>
      </c>
    </row>
    <row r="211" spans="1:17" x14ac:dyDescent="0.3">
      <c r="A211" t="s">
        <v>801</v>
      </c>
      <c r="B211" t="s">
        <v>428</v>
      </c>
      <c r="C211" s="2">
        <v>45729.023611111108</v>
      </c>
      <c r="D211" t="s">
        <v>17</v>
      </c>
      <c r="E211" t="s">
        <v>49</v>
      </c>
      <c r="F211">
        <v>298</v>
      </c>
      <c r="G211">
        <v>1336.02</v>
      </c>
      <c r="H211">
        <v>199.07</v>
      </c>
      <c r="I211" t="s">
        <v>86</v>
      </c>
      <c r="J211" t="s">
        <v>75</v>
      </c>
      <c r="K211" s="1">
        <v>45674</v>
      </c>
      <c r="L211">
        <v>17</v>
      </c>
      <c r="M211" t="b">
        <v>0</v>
      </c>
      <c r="N211" t="b">
        <v>0</v>
      </c>
      <c r="O211" t="b">
        <v>0</v>
      </c>
      <c r="P211" t="b">
        <v>0</v>
      </c>
      <c r="Q211">
        <f>fact_trades[[#This Row],[quantity]]*fact_trades[[#This Row],[price]]</f>
        <v>398133.96</v>
      </c>
    </row>
    <row r="212" spans="1:17" x14ac:dyDescent="0.3">
      <c r="A212" t="s">
        <v>802</v>
      </c>
      <c r="B212" t="s">
        <v>243</v>
      </c>
      <c r="C212" s="2">
        <v>45708.004861111112</v>
      </c>
      <c r="D212" t="s">
        <v>18</v>
      </c>
      <c r="E212" t="s">
        <v>41</v>
      </c>
      <c r="F212">
        <v>487</v>
      </c>
      <c r="G212">
        <v>2143.14</v>
      </c>
      <c r="H212">
        <v>521.85</v>
      </c>
      <c r="I212" t="s">
        <v>119</v>
      </c>
      <c r="J212" t="s">
        <v>73</v>
      </c>
      <c r="K212" s="1">
        <v>45771</v>
      </c>
      <c r="L212">
        <v>114</v>
      </c>
      <c r="M212" t="b">
        <v>0</v>
      </c>
      <c r="N212" t="b">
        <v>0</v>
      </c>
      <c r="O212" t="b">
        <v>0</v>
      </c>
      <c r="P212" t="b">
        <v>0</v>
      </c>
      <c r="Q212">
        <f>fact_trades[[#This Row],[quantity]]*fact_trades[[#This Row],[price]]</f>
        <v>1043709.1799999999</v>
      </c>
    </row>
    <row r="213" spans="1:17" x14ac:dyDescent="0.3">
      <c r="A213" t="s">
        <v>803</v>
      </c>
      <c r="B213" t="s">
        <v>87</v>
      </c>
      <c r="C213" s="2">
        <v>45679.027777777781</v>
      </c>
      <c r="D213" t="s">
        <v>20</v>
      </c>
      <c r="E213" t="s">
        <v>41</v>
      </c>
      <c r="F213">
        <v>831</v>
      </c>
      <c r="G213">
        <v>236.81</v>
      </c>
      <c r="H213">
        <v>98.39</v>
      </c>
      <c r="I213" t="s">
        <v>108</v>
      </c>
      <c r="J213" t="s">
        <v>53</v>
      </c>
      <c r="K213" s="1">
        <v>45721</v>
      </c>
      <c r="L213">
        <v>64</v>
      </c>
      <c r="M213" t="b">
        <v>0</v>
      </c>
      <c r="N213" t="b">
        <v>0</v>
      </c>
      <c r="O213" t="b">
        <v>0</v>
      </c>
      <c r="P213" t="b">
        <v>0</v>
      </c>
      <c r="Q213">
        <f>fact_trades[[#This Row],[quantity]]*fact_trades[[#This Row],[price]]</f>
        <v>196789.11000000002</v>
      </c>
    </row>
    <row r="214" spans="1:17" x14ac:dyDescent="0.3">
      <c r="A214" t="s">
        <v>804</v>
      </c>
      <c r="B214" t="s">
        <v>293</v>
      </c>
      <c r="C214" s="2">
        <v>45740.029166666667</v>
      </c>
      <c r="D214" t="s">
        <v>22</v>
      </c>
      <c r="E214" t="s">
        <v>49</v>
      </c>
      <c r="F214">
        <v>846</v>
      </c>
      <c r="G214">
        <v>584.11</v>
      </c>
      <c r="H214">
        <v>247.08</v>
      </c>
      <c r="I214" t="s">
        <v>66</v>
      </c>
      <c r="J214" t="s">
        <v>94</v>
      </c>
      <c r="K214" s="1">
        <v>45688</v>
      </c>
      <c r="L214">
        <v>31</v>
      </c>
      <c r="M214" t="b">
        <v>0</v>
      </c>
      <c r="N214" t="b">
        <v>0</v>
      </c>
      <c r="O214" t="b">
        <v>0</v>
      </c>
      <c r="P214" t="b">
        <v>0</v>
      </c>
      <c r="Q214">
        <f>fact_trades[[#This Row],[quantity]]*fact_trades[[#This Row],[price]]</f>
        <v>494157.06</v>
      </c>
    </row>
    <row r="215" spans="1:17" x14ac:dyDescent="0.3">
      <c r="A215" t="s">
        <v>805</v>
      </c>
      <c r="B215" t="s">
        <v>468</v>
      </c>
      <c r="C215" s="2">
        <v>45835.036111111112</v>
      </c>
      <c r="D215" t="s">
        <v>21</v>
      </c>
      <c r="E215" t="s">
        <v>41</v>
      </c>
      <c r="F215">
        <v>528</v>
      </c>
      <c r="G215">
        <v>224.41</v>
      </c>
      <c r="H215">
        <v>59.24</v>
      </c>
      <c r="I215" t="s">
        <v>84</v>
      </c>
      <c r="J215" t="s">
        <v>45</v>
      </c>
      <c r="K215" s="1">
        <v>45666</v>
      </c>
      <c r="L215">
        <v>9</v>
      </c>
      <c r="M215" t="b">
        <v>0</v>
      </c>
      <c r="N215" t="b">
        <v>0</v>
      </c>
      <c r="O215" t="b">
        <v>0</v>
      </c>
      <c r="P215" t="b">
        <v>0</v>
      </c>
      <c r="Q215">
        <f>fact_trades[[#This Row],[quantity]]*fact_trades[[#This Row],[price]]</f>
        <v>118488.48</v>
      </c>
    </row>
    <row r="216" spans="1:17" x14ac:dyDescent="0.3">
      <c r="A216" t="s">
        <v>806</v>
      </c>
      <c r="B216" t="s">
        <v>249</v>
      </c>
      <c r="C216" s="2">
        <v>45730.027083333334</v>
      </c>
      <c r="D216" t="s">
        <v>19</v>
      </c>
      <c r="E216" t="s">
        <v>49</v>
      </c>
      <c r="F216">
        <v>920</v>
      </c>
      <c r="G216">
        <v>644.04</v>
      </c>
      <c r="H216">
        <v>296.26</v>
      </c>
      <c r="I216" t="s">
        <v>64</v>
      </c>
      <c r="J216" t="s">
        <v>56</v>
      </c>
      <c r="K216" s="1">
        <v>45667</v>
      </c>
      <c r="L216">
        <v>10</v>
      </c>
      <c r="M216" t="b">
        <v>0</v>
      </c>
      <c r="N216" t="b">
        <v>0</v>
      </c>
      <c r="O216" t="b">
        <v>0</v>
      </c>
      <c r="P216" t="b">
        <v>0</v>
      </c>
      <c r="Q216">
        <f>fact_trades[[#This Row],[quantity]]*fact_trades[[#This Row],[price]]</f>
        <v>592516.79999999993</v>
      </c>
    </row>
    <row r="217" spans="1:17" x14ac:dyDescent="0.3">
      <c r="A217" t="s">
        <v>807</v>
      </c>
      <c r="B217" t="s">
        <v>253</v>
      </c>
      <c r="C217" s="2">
        <v>45663.02847222222</v>
      </c>
      <c r="D217" t="s">
        <v>19</v>
      </c>
      <c r="E217" t="s">
        <v>49</v>
      </c>
      <c r="F217">
        <v>903</v>
      </c>
      <c r="G217">
        <v>608.29</v>
      </c>
      <c r="H217">
        <v>274.64</v>
      </c>
      <c r="I217" t="s">
        <v>156</v>
      </c>
      <c r="J217" t="s">
        <v>75</v>
      </c>
      <c r="K217" s="1">
        <v>45715</v>
      </c>
      <c r="L217">
        <v>58</v>
      </c>
      <c r="M217" t="b">
        <v>0</v>
      </c>
      <c r="N217" t="b">
        <v>0</v>
      </c>
      <c r="O217" t="b">
        <v>0</v>
      </c>
      <c r="P217" t="b">
        <v>0</v>
      </c>
      <c r="Q217">
        <f>fact_trades[[#This Row],[quantity]]*fact_trades[[#This Row],[price]]</f>
        <v>549285.87</v>
      </c>
    </row>
    <row r="218" spans="1:17" x14ac:dyDescent="0.3">
      <c r="A218" t="s">
        <v>808</v>
      </c>
      <c r="B218" t="s">
        <v>148</v>
      </c>
      <c r="C218" s="2">
        <v>45686.022916666669</v>
      </c>
      <c r="D218" t="s">
        <v>21</v>
      </c>
      <c r="E218" t="s">
        <v>49</v>
      </c>
      <c r="F218">
        <v>560</v>
      </c>
      <c r="G218">
        <v>236.56</v>
      </c>
      <c r="H218">
        <v>66.239999999999995</v>
      </c>
      <c r="I218" t="s">
        <v>84</v>
      </c>
      <c r="J218" t="s">
        <v>73</v>
      </c>
      <c r="K218" s="1">
        <v>45692</v>
      </c>
      <c r="L218">
        <v>35</v>
      </c>
      <c r="M218" t="b">
        <v>0</v>
      </c>
      <c r="N218" t="b">
        <v>0</v>
      </c>
      <c r="O218" t="b">
        <v>0</v>
      </c>
      <c r="P218" t="b">
        <v>0</v>
      </c>
      <c r="Q218">
        <f>fact_trades[[#This Row],[quantity]]*fact_trades[[#This Row],[price]]</f>
        <v>132473.60000000001</v>
      </c>
    </row>
    <row r="219" spans="1:17" x14ac:dyDescent="0.3">
      <c r="A219" t="s">
        <v>809</v>
      </c>
      <c r="B219" t="s">
        <v>350</v>
      </c>
      <c r="C219" s="2">
        <v>45775.01458333333</v>
      </c>
      <c r="D219" t="s">
        <v>21</v>
      </c>
      <c r="E219" t="s">
        <v>49</v>
      </c>
      <c r="F219">
        <v>972</v>
      </c>
      <c r="G219">
        <v>244.94</v>
      </c>
      <c r="H219">
        <v>119.04</v>
      </c>
      <c r="I219" t="s">
        <v>103</v>
      </c>
      <c r="J219" t="s">
        <v>53</v>
      </c>
      <c r="K219" s="1">
        <v>45770</v>
      </c>
      <c r="L219">
        <v>113</v>
      </c>
      <c r="M219" t="b">
        <v>0</v>
      </c>
      <c r="N219" t="b">
        <v>0</v>
      </c>
      <c r="O219" t="b">
        <v>0</v>
      </c>
      <c r="P219" t="b">
        <v>0</v>
      </c>
      <c r="Q219">
        <f>fact_trades[[#This Row],[quantity]]*fact_trades[[#This Row],[price]]</f>
        <v>238081.68</v>
      </c>
    </row>
    <row r="220" spans="1:17" x14ac:dyDescent="0.3">
      <c r="A220" t="s">
        <v>810</v>
      </c>
      <c r="B220" t="s">
        <v>375</v>
      </c>
      <c r="C220" s="2">
        <v>45754.036805555559</v>
      </c>
      <c r="D220" t="s">
        <v>23</v>
      </c>
      <c r="E220" t="s">
        <v>49</v>
      </c>
      <c r="F220">
        <v>786</v>
      </c>
      <c r="G220">
        <v>1223.3599999999999</v>
      </c>
      <c r="H220">
        <v>480.78</v>
      </c>
      <c r="I220" t="s">
        <v>60</v>
      </c>
      <c r="J220" t="s">
        <v>109</v>
      </c>
      <c r="K220" s="1">
        <v>45716</v>
      </c>
      <c r="L220">
        <v>59</v>
      </c>
      <c r="M220" t="b">
        <v>0</v>
      </c>
      <c r="N220" t="b">
        <v>0</v>
      </c>
      <c r="O220" t="b">
        <v>0</v>
      </c>
      <c r="P220" t="b">
        <v>0</v>
      </c>
      <c r="Q220">
        <f>fact_trades[[#This Row],[quantity]]*fact_trades[[#This Row],[price]]</f>
        <v>961560.96</v>
      </c>
    </row>
    <row r="221" spans="1:17" x14ac:dyDescent="0.3">
      <c r="A221" t="s">
        <v>811</v>
      </c>
      <c r="B221" t="s">
        <v>436</v>
      </c>
      <c r="C221" s="2">
        <v>45726.011805555558</v>
      </c>
      <c r="D221" t="s">
        <v>18</v>
      </c>
      <c r="E221" t="s">
        <v>49</v>
      </c>
      <c r="F221">
        <v>504</v>
      </c>
      <c r="G221">
        <v>2219.63</v>
      </c>
      <c r="H221">
        <v>559.35</v>
      </c>
      <c r="I221" t="s">
        <v>58</v>
      </c>
      <c r="J221" t="s">
        <v>109</v>
      </c>
      <c r="K221" s="1">
        <v>45821</v>
      </c>
      <c r="L221">
        <v>164</v>
      </c>
      <c r="M221" t="b">
        <v>0</v>
      </c>
      <c r="N221" t="b">
        <v>0</v>
      </c>
      <c r="O221" t="b">
        <v>0</v>
      </c>
      <c r="P221" t="b">
        <v>0</v>
      </c>
      <c r="Q221">
        <f>fact_trades[[#This Row],[quantity]]*fact_trades[[#This Row],[price]]</f>
        <v>1118693.52</v>
      </c>
    </row>
    <row r="222" spans="1:17" x14ac:dyDescent="0.3">
      <c r="A222" t="s">
        <v>812</v>
      </c>
      <c r="B222" t="s">
        <v>520</v>
      </c>
      <c r="C222" s="2">
        <v>45783.010416666664</v>
      </c>
      <c r="D222" t="s">
        <v>19</v>
      </c>
      <c r="E222" t="s">
        <v>41</v>
      </c>
      <c r="F222">
        <v>239</v>
      </c>
      <c r="G222">
        <v>675.78</v>
      </c>
      <c r="H222">
        <v>80.760000000000005</v>
      </c>
      <c r="I222" t="s">
        <v>52</v>
      </c>
      <c r="J222" t="s">
        <v>73</v>
      </c>
      <c r="K222" s="1">
        <v>45833</v>
      </c>
      <c r="L222">
        <v>176</v>
      </c>
      <c r="M222" t="b">
        <v>0</v>
      </c>
      <c r="N222" t="b">
        <v>0</v>
      </c>
      <c r="O222" t="b">
        <v>0</v>
      </c>
      <c r="P222" t="b">
        <v>0</v>
      </c>
      <c r="Q222">
        <f>fact_trades[[#This Row],[quantity]]*fact_trades[[#This Row],[price]]</f>
        <v>161511.41999999998</v>
      </c>
    </row>
    <row r="223" spans="1:17" x14ac:dyDescent="0.3">
      <c r="A223" t="s">
        <v>813</v>
      </c>
      <c r="B223" t="s">
        <v>210</v>
      </c>
      <c r="C223" s="2">
        <v>45722.018055555556</v>
      </c>
      <c r="D223" t="s">
        <v>17</v>
      </c>
      <c r="E223" t="s">
        <v>41</v>
      </c>
      <c r="F223">
        <v>872</v>
      </c>
      <c r="G223">
        <v>1313.95</v>
      </c>
      <c r="H223">
        <v>572.88</v>
      </c>
      <c r="I223" t="s">
        <v>149</v>
      </c>
      <c r="J223" t="s">
        <v>88</v>
      </c>
      <c r="K223" s="1">
        <v>45838</v>
      </c>
      <c r="L223">
        <v>181</v>
      </c>
      <c r="M223" t="b">
        <v>0</v>
      </c>
      <c r="N223" t="b">
        <v>0</v>
      </c>
      <c r="O223" t="b">
        <v>0</v>
      </c>
      <c r="P223" t="b">
        <v>0</v>
      </c>
      <c r="Q223">
        <f>fact_trades[[#This Row],[quantity]]*fact_trades[[#This Row],[price]]</f>
        <v>1145764.4000000001</v>
      </c>
    </row>
    <row r="224" spans="1:17" x14ac:dyDescent="0.3">
      <c r="A224" t="s">
        <v>814</v>
      </c>
      <c r="B224" t="s">
        <v>164</v>
      </c>
      <c r="C224" s="2">
        <v>45783.009027777778</v>
      </c>
      <c r="D224" t="s">
        <v>21</v>
      </c>
      <c r="E224" t="s">
        <v>49</v>
      </c>
      <c r="F224">
        <v>707</v>
      </c>
      <c r="G224">
        <v>227.67</v>
      </c>
      <c r="H224">
        <v>80.48</v>
      </c>
      <c r="I224" t="s">
        <v>139</v>
      </c>
      <c r="J224" t="s">
        <v>109</v>
      </c>
      <c r="K224" s="1">
        <v>45679</v>
      </c>
      <c r="L224">
        <v>22</v>
      </c>
      <c r="M224" t="b">
        <v>0</v>
      </c>
      <c r="N224" t="b">
        <v>0</v>
      </c>
      <c r="O224" t="b">
        <v>0</v>
      </c>
      <c r="P224" t="b">
        <v>0</v>
      </c>
      <c r="Q224">
        <f>fact_trades[[#This Row],[quantity]]*fact_trades[[#This Row],[price]]</f>
        <v>160962.69</v>
      </c>
    </row>
    <row r="225" spans="1:17" x14ac:dyDescent="0.3">
      <c r="A225" t="s">
        <v>815</v>
      </c>
      <c r="B225" t="s">
        <v>309</v>
      </c>
      <c r="C225" s="2">
        <v>45818.025000000001</v>
      </c>
      <c r="D225" t="s">
        <v>19</v>
      </c>
      <c r="E225" t="s">
        <v>41</v>
      </c>
      <c r="F225">
        <v>968</v>
      </c>
      <c r="G225">
        <v>677.81</v>
      </c>
      <c r="H225">
        <v>328.06</v>
      </c>
      <c r="I225" t="s">
        <v>55</v>
      </c>
      <c r="J225" t="s">
        <v>94</v>
      </c>
      <c r="K225" s="1">
        <v>45803</v>
      </c>
      <c r="L225">
        <v>146</v>
      </c>
      <c r="M225" t="b">
        <v>0</v>
      </c>
      <c r="N225" t="b">
        <v>0</v>
      </c>
      <c r="O225" t="b">
        <v>0</v>
      </c>
      <c r="P225" t="b">
        <v>0</v>
      </c>
      <c r="Q225">
        <f>fact_trades[[#This Row],[quantity]]*fact_trades[[#This Row],[price]]</f>
        <v>656120.07999999996</v>
      </c>
    </row>
    <row r="226" spans="1:17" x14ac:dyDescent="0.3">
      <c r="A226" t="s">
        <v>816</v>
      </c>
      <c r="B226" t="s">
        <v>443</v>
      </c>
      <c r="C226" s="2">
        <v>45670.001388888886</v>
      </c>
      <c r="D226" t="s">
        <v>18</v>
      </c>
      <c r="E226" t="s">
        <v>41</v>
      </c>
      <c r="F226">
        <v>280</v>
      </c>
      <c r="G226">
        <v>1991.15</v>
      </c>
      <c r="H226">
        <v>278.76</v>
      </c>
      <c r="I226" t="s">
        <v>100</v>
      </c>
      <c r="J226" t="s">
        <v>73</v>
      </c>
      <c r="K226" s="1">
        <v>45701</v>
      </c>
      <c r="L226">
        <v>44</v>
      </c>
      <c r="M226" t="b">
        <v>0</v>
      </c>
      <c r="N226" t="b">
        <v>0</v>
      </c>
      <c r="O226" t="b">
        <v>0</v>
      </c>
      <c r="P226" t="b">
        <v>0</v>
      </c>
      <c r="Q226">
        <f>fact_trades[[#This Row],[quantity]]*fact_trades[[#This Row],[price]]</f>
        <v>557522</v>
      </c>
    </row>
    <row r="227" spans="1:17" x14ac:dyDescent="0.3">
      <c r="A227" t="s">
        <v>817</v>
      </c>
      <c r="B227" t="s">
        <v>332</v>
      </c>
      <c r="C227" s="2">
        <v>45756.01458333333</v>
      </c>
      <c r="D227" t="s">
        <v>18</v>
      </c>
      <c r="E227" t="s">
        <v>41</v>
      </c>
      <c r="F227">
        <v>416</v>
      </c>
      <c r="G227">
        <v>2150.89</v>
      </c>
      <c r="H227">
        <v>447.39</v>
      </c>
      <c r="I227" t="s">
        <v>162</v>
      </c>
      <c r="J227" t="s">
        <v>45</v>
      </c>
      <c r="K227" s="1">
        <v>45800</v>
      </c>
      <c r="L227">
        <v>143</v>
      </c>
      <c r="M227" t="b">
        <v>0</v>
      </c>
      <c r="N227" t="b">
        <v>0</v>
      </c>
      <c r="O227" t="b">
        <v>0</v>
      </c>
      <c r="P227" t="b">
        <v>0</v>
      </c>
      <c r="Q227">
        <f>fact_trades[[#This Row],[quantity]]*fact_trades[[#This Row],[price]]</f>
        <v>894770.24</v>
      </c>
    </row>
    <row r="228" spans="1:17" x14ac:dyDescent="0.3">
      <c r="A228" t="s">
        <v>818</v>
      </c>
      <c r="B228" t="s">
        <v>517</v>
      </c>
      <c r="C228" s="2">
        <v>45677.013194444444</v>
      </c>
      <c r="D228" t="s">
        <v>18</v>
      </c>
      <c r="E228" t="s">
        <v>49</v>
      </c>
      <c r="F228">
        <v>382</v>
      </c>
      <c r="G228">
        <v>2054.48</v>
      </c>
      <c r="H228">
        <v>392.41</v>
      </c>
      <c r="I228" t="s">
        <v>84</v>
      </c>
      <c r="J228" t="s">
        <v>53</v>
      </c>
      <c r="K228" s="1">
        <v>45818</v>
      </c>
      <c r="L228">
        <v>161</v>
      </c>
      <c r="M228" t="b">
        <v>0</v>
      </c>
      <c r="N228" t="b">
        <v>0</v>
      </c>
      <c r="O228" t="b">
        <v>0</v>
      </c>
      <c r="P228" t="b">
        <v>0</v>
      </c>
      <c r="Q228">
        <f>fact_trades[[#This Row],[quantity]]*fact_trades[[#This Row],[price]]</f>
        <v>784811.36</v>
      </c>
    </row>
    <row r="229" spans="1:17" x14ac:dyDescent="0.3">
      <c r="A229" t="s">
        <v>819</v>
      </c>
      <c r="B229" t="s">
        <v>541</v>
      </c>
      <c r="C229" s="2">
        <v>45757.001388888886</v>
      </c>
      <c r="D229" t="s">
        <v>21</v>
      </c>
      <c r="E229" t="s">
        <v>41</v>
      </c>
      <c r="F229">
        <v>736</v>
      </c>
      <c r="G229">
        <v>249.32</v>
      </c>
      <c r="H229">
        <v>91.75</v>
      </c>
      <c r="I229" t="s">
        <v>82</v>
      </c>
      <c r="J229" t="s">
        <v>67</v>
      </c>
      <c r="K229" s="1">
        <v>45714</v>
      </c>
      <c r="L229">
        <v>57</v>
      </c>
      <c r="M229" t="b">
        <v>0</v>
      </c>
      <c r="N229" t="b">
        <v>0</v>
      </c>
      <c r="O229" t="b">
        <v>0</v>
      </c>
      <c r="P229" t="b">
        <v>0</v>
      </c>
      <c r="Q229">
        <f>fact_trades[[#This Row],[quantity]]*fact_trades[[#This Row],[price]]</f>
        <v>183499.51999999999</v>
      </c>
    </row>
    <row r="230" spans="1:17" x14ac:dyDescent="0.3">
      <c r="A230" t="s">
        <v>820</v>
      </c>
      <c r="B230" t="s">
        <v>390</v>
      </c>
      <c r="C230" s="2">
        <v>45737.020138888889</v>
      </c>
      <c r="D230" t="s">
        <v>22</v>
      </c>
      <c r="E230" t="s">
        <v>41</v>
      </c>
      <c r="F230">
        <v>823</v>
      </c>
      <c r="G230">
        <v>584.17999999999995</v>
      </c>
      <c r="H230">
        <v>240.39</v>
      </c>
      <c r="I230" t="s">
        <v>66</v>
      </c>
      <c r="J230" t="s">
        <v>61</v>
      </c>
      <c r="K230" s="1">
        <v>45712</v>
      </c>
      <c r="L230">
        <v>55</v>
      </c>
      <c r="M230" t="b">
        <v>0</v>
      </c>
      <c r="N230" t="b">
        <v>0</v>
      </c>
      <c r="O230" t="b">
        <v>0</v>
      </c>
      <c r="P230" t="b">
        <v>0</v>
      </c>
      <c r="Q230">
        <f>fact_trades[[#This Row],[quantity]]*fact_trades[[#This Row],[price]]</f>
        <v>480780.13999999996</v>
      </c>
    </row>
    <row r="231" spans="1:17" x14ac:dyDescent="0.3">
      <c r="A231" t="s">
        <v>821</v>
      </c>
      <c r="B231" t="s">
        <v>578</v>
      </c>
      <c r="C231" s="2">
        <v>45832.032638888886</v>
      </c>
      <c r="D231" t="s">
        <v>23</v>
      </c>
      <c r="E231" t="s">
        <v>49</v>
      </c>
      <c r="F231">
        <v>76</v>
      </c>
      <c r="G231">
        <v>1382.74</v>
      </c>
      <c r="H231">
        <v>52.54</v>
      </c>
      <c r="I231" t="s">
        <v>165</v>
      </c>
      <c r="J231" t="s">
        <v>56</v>
      </c>
      <c r="K231" s="1">
        <v>45835</v>
      </c>
      <c r="L231">
        <v>178</v>
      </c>
      <c r="M231" t="b">
        <v>0</v>
      </c>
      <c r="N231" t="b">
        <v>0</v>
      </c>
      <c r="O231" t="b">
        <v>0</v>
      </c>
      <c r="P231" t="b">
        <v>0</v>
      </c>
      <c r="Q231">
        <f>fact_trades[[#This Row],[quantity]]*fact_trades[[#This Row],[price]]</f>
        <v>105088.24</v>
      </c>
    </row>
    <row r="232" spans="1:17" x14ac:dyDescent="0.3">
      <c r="A232" t="s">
        <v>822</v>
      </c>
      <c r="B232" t="s">
        <v>475</v>
      </c>
      <c r="C232" s="2">
        <v>45771.015277777777</v>
      </c>
      <c r="D232" t="s">
        <v>16</v>
      </c>
      <c r="E232" t="s">
        <v>41</v>
      </c>
      <c r="F232">
        <v>608</v>
      </c>
      <c r="G232">
        <v>810.6</v>
      </c>
      <c r="H232">
        <v>246.42</v>
      </c>
      <c r="I232" t="s">
        <v>100</v>
      </c>
      <c r="J232" t="s">
        <v>56</v>
      </c>
      <c r="K232" s="1">
        <v>45751</v>
      </c>
      <c r="L232">
        <v>94</v>
      </c>
      <c r="M232" t="b">
        <v>0</v>
      </c>
      <c r="N232" t="b">
        <v>0</v>
      </c>
      <c r="O232" t="b">
        <v>0</v>
      </c>
      <c r="P232" t="b">
        <v>0</v>
      </c>
      <c r="Q232">
        <f>fact_trades[[#This Row],[quantity]]*fact_trades[[#This Row],[price]]</f>
        <v>492844.79999999999</v>
      </c>
    </row>
    <row r="233" spans="1:17" x14ac:dyDescent="0.3">
      <c r="A233" t="s">
        <v>823</v>
      </c>
      <c r="B233" t="s">
        <v>85</v>
      </c>
      <c r="C233" s="2">
        <v>45838</v>
      </c>
      <c r="D233" t="s">
        <v>17</v>
      </c>
      <c r="E233" t="s">
        <v>41</v>
      </c>
      <c r="F233">
        <v>126</v>
      </c>
      <c r="G233">
        <v>1229.3699999999999</v>
      </c>
      <c r="H233">
        <v>77.45</v>
      </c>
      <c r="I233" t="s">
        <v>100</v>
      </c>
      <c r="J233" t="s">
        <v>75</v>
      </c>
      <c r="K233" s="1">
        <v>45807</v>
      </c>
      <c r="L233">
        <v>150</v>
      </c>
      <c r="M233" t="b">
        <v>0</v>
      </c>
      <c r="N233" t="b">
        <v>0</v>
      </c>
      <c r="O233" t="b">
        <v>0</v>
      </c>
      <c r="P233" t="b">
        <v>0</v>
      </c>
      <c r="Q233">
        <f>fact_trades[[#This Row],[quantity]]*fact_trades[[#This Row],[price]]</f>
        <v>154900.62</v>
      </c>
    </row>
    <row r="234" spans="1:17" x14ac:dyDescent="0.3">
      <c r="A234" t="s">
        <v>824</v>
      </c>
      <c r="B234" t="s">
        <v>500</v>
      </c>
      <c r="C234" s="2">
        <v>45734.022222222222</v>
      </c>
      <c r="D234" t="s">
        <v>22</v>
      </c>
      <c r="E234" t="s">
        <v>41</v>
      </c>
      <c r="F234">
        <v>340</v>
      </c>
      <c r="G234">
        <v>585.70000000000005</v>
      </c>
      <c r="H234">
        <v>99.57</v>
      </c>
      <c r="I234" t="s">
        <v>66</v>
      </c>
      <c r="J234" t="s">
        <v>61</v>
      </c>
      <c r="K234" s="1">
        <v>45672</v>
      </c>
      <c r="L234">
        <v>15</v>
      </c>
      <c r="M234" t="b">
        <v>0</v>
      </c>
      <c r="N234" t="b">
        <v>0</v>
      </c>
      <c r="O234" t="b">
        <v>0</v>
      </c>
      <c r="P234" t="b">
        <v>0</v>
      </c>
      <c r="Q234">
        <f>fact_trades[[#This Row],[quantity]]*fact_trades[[#This Row],[price]]</f>
        <v>199138.00000000003</v>
      </c>
    </row>
    <row r="235" spans="1:17" x14ac:dyDescent="0.3">
      <c r="A235" t="s">
        <v>825</v>
      </c>
      <c r="B235" t="s">
        <v>240</v>
      </c>
      <c r="C235" s="2">
        <v>45706.040972222225</v>
      </c>
      <c r="D235" t="s">
        <v>21</v>
      </c>
      <c r="E235" t="s">
        <v>41</v>
      </c>
      <c r="F235">
        <v>545</v>
      </c>
      <c r="G235">
        <v>235.22</v>
      </c>
      <c r="H235">
        <v>64.099999999999994</v>
      </c>
      <c r="I235" t="s">
        <v>79</v>
      </c>
      <c r="J235" t="s">
        <v>75</v>
      </c>
      <c r="K235" s="1">
        <v>45700</v>
      </c>
      <c r="L235">
        <v>43</v>
      </c>
      <c r="M235" t="b">
        <v>0</v>
      </c>
      <c r="N235" t="b">
        <v>0</v>
      </c>
      <c r="O235" t="b">
        <v>0</v>
      </c>
      <c r="P235" t="b">
        <v>0</v>
      </c>
      <c r="Q235">
        <f>fact_trades[[#This Row],[quantity]]*fact_trades[[#This Row],[price]]</f>
        <v>128194.9</v>
      </c>
    </row>
    <row r="236" spans="1:17" x14ac:dyDescent="0.3">
      <c r="A236" t="s">
        <v>826</v>
      </c>
      <c r="B236" t="s">
        <v>220</v>
      </c>
      <c r="C236" s="2">
        <v>45678.004166666666</v>
      </c>
      <c r="D236" t="s">
        <v>22</v>
      </c>
      <c r="E236" t="s">
        <v>41</v>
      </c>
      <c r="F236">
        <v>770</v>
      </c>
      <c r="G236">
        <v>483.63</v>
      </c>
      <c r="H236">
        <v>186.2</v>
      </c>
      <c r="I236" t="s">
        <v>50</v>
      </c>
      <c r="J236" t="s">
        <v>61</v>
      </c>
      <c r="K236" s="1">
        <v>45832</v>
      </c>
      <c r="L236">
        <v>175</v>
      </c>
      <c r="M236" t="b">
        <v>0</v>
      </c>
      <c r="N236" t="b">
        <v>0</v>
      </c>
      <c r="O236" t="b">
        <v>0</v>
      </c>
      <c r="P236" t="b">
        <v>0</v>
      </c>
      <c r="Q236">
        <f>fact_trades[[#This Row],[quantity]]*fact_trades[[#This Row],[price]]</f>
        <v>372395.1</v>
      </c>
    </row>
    <row r="237" spans="1:17" x14ac:dyDescent="0.3">
      <c r="A237" t="s">
        <v>827</v>
      </c>
      <c r="B237" t="s">
        <v>179</v>
      </c>
      <c r="C237" s="2">
        <v>45762.004166666666</v>
      </c>
      <c r="D237" t="s">
        <v>23</v>
      </c>
      <c r="E237" t="s">
        <v>41</v>
      </c>
      <c r="F237">
        <v>987</v>
      </c>
      <c r="G237">
        <v>1315.26</v>
      </c>
      <c r="H237">
        <v>649.08000000000004</v>
      </c>
      <c r="I237" t="s">
        <v>149</v>
      </c>
      <c r="J237" t="s">
        <v>109</v>
      </c>
      <c r="K237" s="1">
        <v>45688</v>
      </c>
      <c r="L237">
        <v>31</v>
      </c>
      <c r="M237" t="b">
        <v>0</v>
      </c>
      <c r="N237" t="b">
        <v>0</v>
      </c>
      <c r="O237" t="b">
        <v>0</v>
      </c>
      <c r="P237" t="b">
        <v>0</v>
      </c>
      <c r="Q237">
        <f>fact_trades[[#This Row],[quantity]]*fact_trades[[#This Row],[price]]</f>
        <v>1298161.6199999999</v>
      </c>
    </row>
    <row r="238" spans="1:17" x14ac:dyDescent="0.3">
      <c r="A238" t="s">
        <v>828</v>
      </c>
      <c r="B238" t="s">
        <v>554</v>
      </c>
      <c r="C238" s="2">
        <v>45740.022222222222</v>
      </c>
      <c r="D238" t="s">
        <v>19</v>
      </c>
      <c r="E238" t="s">
        <v>41</v>
      </c>
      <c r="F238">
        <v>48</v>
      </c>
      <c r="G238">
        <v>628.62</v>
      </c>
      <c r="H238">
        <v>15.09</v>
      </c>
      <c r="I238" t="s">
        <v>44</v>
      </c>
      <c r="J238" t="s">
        <v>73</v>
      </c>
      <c r="K238" s="1">
        <v>45765</v>
      </c>
      <c r="L238">
        <v>108</v>
      </c>
      <c r="M238" t="b">
        <v>0</v>
      </c>
      <c r="N238" t="b">
        <v>0</v>
      </c>
      <c r="O238" t="b">
        <v>0</v>
      </c>
      <c r="P238" t="b">
        <v>0</v>
      </c>
      <c r="Q238">
        <f>fact_trades[[#This Row],[quantity]]*fact_trades[[#This Row],[price]]</f>
        <v>30173.760000000002</v>
      </c>
    </row>
    <row r="239" spans="1:17" x14ac:dyDescent="0.3">
      <c r="A239" t="s">
        <v>829</v>
      </c>
      <c r="B239" t="s">
        <v>340</v>
      </c>
      <c r="C239" s="2">
        <v>45685.03402777778</v>
      </c>
      <c r="D239" t="s">
        <v>21</v>
      </c>
      <c r="E239" t="s">
        <v>49</v>
      </c>
      <c r="F239">
        <v>507</v>
      </c>
      <c r="G239">
        <v>238.22</v>
      </c>
      <c r="H239">
        <v>60.39</v>
      </c>
      <c r="I239" t="s">
        <v>77</v>
      </c>
      <c r="J239" t="s">
        <v>75</v>
      </c>
      <c r="K239" s="1">
        <v>45702</v>
      </c>
      <c r="L239">
        <v>45</v>
      </c>
      <c r="M239" t="b">
        <v>0</v>
      </c>
      <c r="N239" t="b">
        <v>0</v>
      </c>
      <c r="O239" t="b">
        <v>0</v>
      </c>
      <c r="P239" t="b">
        <v>0</v>
      </c>
      <c r="Q239">
        <f>fact_trades[[#This Row],[quantity]]*fact_trades[[#This Row],[price]]</f>
        <v>120777.54</v>
      </c>
    </row>
    <row r="240" spans="1:17" x14ac:dyDescent="0.3">
      <c r="A240" t="s">
        <v>830</v>
      </c>
      <c r="B240" t="s">
        <v>508</v>
      </c>
      <c r="C240" s="2">
        <v>45699.031944444447</v>
      </c>
      <c r="D240" t="s">
        <v>21</v>
      </c>
      <c r="E240" t="s">
        <v>41</v>
      </c>
      <c r="F240">
        <v>319</v>
      </c>
      <c r="G240">
        <v>230.38</v>
      </c>
      <c r="H240">
        <v>36.75</v>
      </c>
      <c r="I240" t="s">
        <v>108</v>
      </c>
      <c r="J240" t="s">
        <v>61</v>
      </c>
      <c r="K240" s="1">
        <v>45835</v>
      </c>
      <c r="L240">
        <v>178</v>
      </c>
      <c r="M240" t="b">
        <v>0</v>
      </c>
      <c r="N240" t="b">
        <v>0</v>
      </c>
      <c r="O240" t="b">
        <v>0</v>
      </c>
      <c r="P240" t="b">
        <v>0</v>
      </c>
      <c r="Q240">
        <f>fact_trades[[#This Row],[quantity]]*fact_trades[[#This Row],[price]]</f>
        <v>73491.22</v>
      </c>
    </row>
    <row r="241" spans="1:17" x14ac:dyDescent="0.3">
      <c r="A241" t="s">
        <v>831</v>
      </c>
      <c r="B241" t="s">
        <v>271</v>
      </c>
      <c r="C241" s="2">
        <v>45806.03125</v>
      </c>
      <c r="D241" t="s">
        <v>19</v>
      </c>
      <c r="E241" t="s">
        <v>41</v>
      </c>
      <c r="F241">
        <v>118</v>
      </c>
      <c r="G241">
        <v>672.47</v>
      </c>
      <c r="H241">
        <v>39.68</v>
      </c>
      <c r="I241" t="s">
        <v>44</v>
      </c>
      <c r="J241" t="s">
        <v>88</v>
      </c>
      <c r="K241" s="1">
        <v>45764</v>
      </c>
      <c r="L241">
        <v>107</v>
      </c>
      <c r="M241" t="b">
        <v>0</v>
      </c>
      <c r="N241" t="b">
        <v>0</v>
      </c>
      <c r="O241" t="b">
        <v>0</v>
      </c>
      <c r="P241" t="b">
        <v>0</v>
      </c>
      <c r="Q241">
        <f>fact_trades[[#This Row],[quantity]]*fact_trades[[#This Row],[price]]</f>
        <v>79351.460000000006</v>
      </c>
    </row>
    <row r="242" spans="1:17" x14ac:dyDescent="0.3">
      <c r="A242" t="s">
        <v>832</v>
      </c>
      <c r="B242" t="s">
        <v>512</v>
      </c>
      <c r="C242" s="2">
        <v>45687.038194444445</v>
      </c>
      <c r="D242" t="s">
        <v>18</v>
      </c>
      <c r="E242" t="s">
        <v>41</v>
      </c>
      <c r="F242">
        <v>75</v>
      </c>
      <c r="G242">
        <v>2057.5300000000002</v>
      </c>
      <c r="H242">
        <v>77.16</v>
      </c>
      <c r="I242" t="s">
        <v>84</v>
      </c>
      <c r="J242" t="s">
        <v>75</v>
      </c>
      <c r="K242" s="1">
        <v>45686</v>
      </c>
      <c r="L242">
        <v>29</v>
      </c>
      <c r="M242" t="b">
        <v>0</v>
      </c>
      <c r="N242" t="b">
        <v>0</v>
      </c>
      <c r="O242" t="b">
        <v>0</v>
      </c>
      <c r="P242" t="b">
        <v>0</v>
      </c>
      <c r="Q242">
        <f>fact_trades[[#This Row],[quantity]]*fact_trades[[#This Row],[price]]</f>
        <v>154314.75000000003</v>
      </c>
    </row>
    <row r="243" spans="1:17" x14ac:dyDescent="0.3">
      <c r="A243" t="s">
        <v>833</v>
      </c>
      <c r="B243" t="s">
        <v>558</v>
      </c>
      <c r="C243" s="2">
        <v>45758.021527777775</v>
      </c>
      <c r="D243" t="s">
        <v>18</v>
      </c>
      <c r="E243" t="s">
        <v>41</v>
      </c>
      <c r="F243">
        <v>488</v>
      </c>
      <c r="G243">
        <v>2310.86</v>
      </c>
      <c r="H243">
        <v>563.85</v>
      </c>
      <c r="I243" t="s">
        <v>86</v>
      </c>
      <c r="J243" t="s">
        <v>75</v>
      </c>
      <c r="K243" s="1">
        <v>45805</v>
      </c>
      <c r="L243">
        <v>148</v>
      </c>
      <c r="M243" t="b">
        <v>0</v>
      </c>
      <c r="N243" t="b">
        <v>0</v>
      </c>
      <c r="O243" t="b">
        <v>0</v>
      </c>
      <c r="P243" t="b">
        <v>0</v>
      </c>
      <c r="Q243">
        <f>fact_trades[[#This Row],[quantity]]*fact_trades[[#This Row],[price]]</f>
        <v>1127699.6800000002</v>
      </c>
    </row>
    <row r="244" spans="1:17" x14ac:dyDescent="0.3">
      <c r="A244" t="s">
        <v>834</v>
      </c>
      <c r="B244" t="s">
        <v>512</v>
      </c>
      <c r="C244" s="2">
        <v>45740.009027777778</v>
      </c>
      <c r="D244" t="s">
        <v>22</v>
      </c>
      <c r="E244" t="s">
        <v>49</v>
      </c>
      <c r="F244">
        <v>874</v>
      </c>
      <c r="G244">
        <v>585.1</v>
      </c>
      <c r="H244">
        <v>255.69</v>
      </c>
      <c r="I244" t="s">
        <v>133</v>
      </c>
      <c r="J244" t="s">
        <v>109</v>
      </c>
      <c r="K244" s="1">
        <v>45695</v>
      </c>
      <c r="L244">
        <v>38</v>
      </c>
      <c r="M244" t="b">
        <v>0</v>
      </c>
      <c r="N244" t="b">
        <v>0</v>
      </c>
      <c r="O244" t="b">
        <v>0</v>
      </c>
      <c r="P244" t="b">
        <v>0</v>
      </c>
      <c r="Q244">
        <f>fact_trades[[#This Row],[quantity]]*fact_trades[[#This Row],[price]]</f>
        <v>511377.4</v>
      </c>
    </row>
    <row r="245" spans="1:17" x14ac:dyDescent="0.3">
      <c r="A245" t="s">
        <v>835</v>
      </c>
      <c r="B245" t="s">
        <v>499</v>
      </c>
      <c r="C245" s="2">
        <v>45698.015277777777</v>
      </c>
      <c r="D245" t="s">
        <v>19</v>
      </c>
      <c r="E245" t="s">
        <v>49</v>
      </c>
      <c r="F245">
        <v>400</v>
      </c>
      <c r="G245">
        <v>618.51</v>
      </c>
      <c r="H245">
        <v>123.7</v>
      </c>
      <c r="I245" t="s">
        <v>165</v>
      </c>
      <c r="J245" t="s">
        <v>45</v>
      </c>
      <c r="K245" s="1">
        <v>45824</v>
      </c>
      <c r="L245">
        <v>167</v>
      </c>
      <c r="M245" t="b">
        <v>0</v>
      </c>
      <c r="N245" t="b">
        <v>0</v>
      </c>
      <c r="O245" t="b">
        <v>0</v>
      </c>
      <c r="P245" t="b">
        <v>0</v>
      </c>
      <c r="Q245">
        <f>fact_trades[[#This Row],[quantity]]*fact_trades[[#This Row],[price]]</f>
        <v>247404</v>
      </c>
    </row>
    <row r="246" spans="1:17" x14ac:dyDescent="0.3">
      <c r="A246" t="s">
        <v>836</v>
      </c>
      <c r="B246" t="s">
        <v>454</v>
      </c>
      <c r="C246" s="2">
        <v>45805.020138888889</v>
      </c>
      <c r="D246" t="s">
        <v>20</v>
      </c>
      <c r="E246" t="s">
        <v>49</v>
      </c>
      <c r="F246">
        <v>41</v>
      </c>
      <c r="G246">
        <v>253.53</v>
      </c>
      <c r="H246">
        <v>5.2</v>
      </c>
      <c r="I246" t="s">
        <v>55</v>
      </c>
      <c r="J246" t="s">
        <v>45</v>
      </c>
      <c r="K246" s="1">
        <v>45756</v>
      </c>
      <c r="L246">
        <v>99</v>
      </c>
      <c r="M246" t="b">
        <v>0</v>
      </c>
      <c r="N246" t="b">
        <v>0</v>
      </c>
      <c r="O246" t="b">
        <v>0</v>
      </c>
      <c r="P246" t="b">
        <v>0</v>
      </c>
      <c r="Q246">
        <f>fact_trades[[#This Row],[quantity]]*fact_trades[[#This Row],[price]]</f>
        <v>10394.73</v>
      </c>
    </row>
    <row r="247" spans="1:17" x14ac:dyDescent="0.3">
      <c r="A247" t="s">
        <v>837</v>
      </c>
      <c r="B247" t="s">
        <v>362</v>
      </c>
      <c r="C247" s="2">
        <v>45698.006249999999</v>
      </c>
      <c r="D247" t="s">
        <v>18</v>
      </c>
      <c r="E247" t="s">
        <v>41</v>
      </c>
      <c r="F247">
        <v>902</v>
      </c>
      <c r="G247">
        <v>2247.54</v>
      </c>
      <c r="H247">
        <v>1013.64</v>
      </c>
      <c r="I247" t="s">
        <v>82</v>
      </c>
      <c r="J247" t="s">
        <v>94</v>
      </c>
      <c r="K247" s="1">
        <v>45798</v>
      </c>
      <c r="L247">
        <v>141</v>
      </c>
      <c r="M247" t="b">
        <v>0</v>
      </c>
      <c r="N247" t="b">
        <v>0</v>
      </c>
      <c r="O247" t="b">
        <v>0</v>
      </c>
      <c r="P247" t="b">
        <v>0</v>
      </c>
      <c r="Q247">
        <f>fact_trades[[#This Row],[quantity]]*fact_trades[[#This Row],[price]]</f>
        <v>2027281.08</v>
      </c>
    </row>
    <row r="248" spans="1:17" x14ac:dyDescent="0.3">
      <c r="A248" t="s">
        <v>838</v>
      </c>
      <c r="B248" t="s">
        <v>323</v>
      </c>
      <c r="C248" s="2">
        <v>45663.02847222222</v>
      </c>
      <c r="D248" t="s">
        <v>20</v>
      </c>
      <c r="E248" t="s">
        <v>49</v>
      </c>
      <c r="F248">
        <v>91</v>
      </c>
      <c r="G248">
        <v>232.36</v>
      </c>
      <c r="H248">
        <v>10.57</v>
      </c>
      <c r="I248" t="s">
        <v>66</v>
      </c>
      <c r="J248" t="s">
        <v>53</v>
      </c>
      <c r="K248" s="1">
        <v>45748</v>
      </c>
      <c r="L248">
        <v>91</v>
      </c>
      <c r="M248" t="b">
        <v>0</v>
      </c>
      <c r="N248" t="b">
        <v>0</v>
      </c>
      <c r="O248" t="b">
        <v>0</v>
      </c>
      <c r="P248" t="b">
        <v>0</v>
      </c>
      <c r="Q248">
        <f>fact_trades[[#This Row],[quantity]]*fact_trades[[#This Row],[price]]</f>
        <v>21144.760000000002</v>
      </c>
    </row>
    <row r="249" spans="1:17" x14ac:dyDescent="0.3">
      <c r="A249" t="s">
        <v>839</v>
      </c>
      <c r="B249" t="s">
        <v>381</v>
      </c>
      <c r="C249" s="2">
        <v>45805.020138888889</v>
      </c>
      <c r="D249" t="s">
        <v>16</v>
      </c>
      <c r="E249" t="s">
        <v>41</v>
      </c>
      <c r="F249">
        <v>329</v>
      </c>
      <c r="G249">
        <v>765.78</v>
      </c>
      <c r="H249">
        <v>125.97</v>
      </c>
      <c r="I249" t="s">
        <v>156</v>
      </c>
      <c r="J249" t="s">
        <v>88</v>
      </c>
      <c r="K249" s="1">
        <v>45687</v>
      </c>
      <c r="L249">
        <v>30</v>
      </c>
      <c r="M249" t="b">
        <v>0</v>
      </c>
      <c r="N249" t="b">
        <v>0</v>
      </c>
      <c r="O249" t="b">
        <v>0</v>
      </c>
      <c r="P249" t="b">
        <v>0</v>
      </c>
      <c r="Q249">
        <f>fact_trades[[#This Row],[quantity]]*fact_trades[[#This Row],[price]]</f>
        <v>251941.62</v>
      </c>
    </row>
    <row r="250" spans="1:17" x14ac:dyDescent="0.3">
      <c r="A250" t="s">
        <v>840</v>
      </c>
      <c r="B250" t="s">
        <v>582</v>
      </c>
      <c r="C250" s="2">
        <v>45737.017361111109</v>
      </c>
      <c r="D250" t="s">
        <v>16</v>
      </c>
      <c r="E250" t="s">
        <v>49</v>
      </c>
      <c r="F250">
        <v>121</v>
      </c>
      <c r="G250">
        <v>754.85</v>
      </c>
      <c r="H250">
        <v>45.67</v>
      </c>
      <c r="I250" t="s">
        <v>44</v>
      </c>
      <c r="J250" t="s">
        <v>75</v>
      </c>
      <c r="K250" s="1">
        <v>45677</v>
      </c>
      <c r="L250">
        <v>20</v>
      </c>
      <c r="M250" t="b">
        <v>0</v>
      </c>
      <c r="N250" t="b">
        <v>0</v>
      </c>
      <c r="O250" t="b">
        <v>0</v>
      </c>
      <c r="P250" t="b">
        <v>0</v>
      </c>
      <c r="Q250">
        <f>fact_trades[[#This Row],[quantity]]*fact_trades[[#This Row],[price]]</f>
        <v>91336.85</v>
      </c>
    </row>
    <row r="251" spans="1:17" x14ac:dyDescent="0.3">
      <c r="A251" t="s">
        <v>841</v>
      </c>
      <c r="B251" t="s">
        <v>335</v>
      </c>
      <c r="C251" s="2">
        <v>45754.040277777778</v>
      </c>
      <c r="D251" t="s">
        <v>18</v>
      </c>
      <c r="E251" t="s">
        <v>49</v>
      </c>
      <c r="F251">
        <v>936</v>
      </c>
      <c r="G251">
        <v>2196.27</v>
      </c>
      <c r="H251">
        <v>1027.8499999999999</v>
      </c>
      <c r="I251" t="s">
        <v>103</v>
      </c>
      <c r="J251" t="s">
        <v>61</v>
      </c>
      <c r="K251" s="1">
        <v>45755</v>
      </c>
      <c r="L251">
        <v>98</v>
      </c>
      <c r="M251" t="b">
        <v>0</v>
      </c>
      <c r="N251" t="b">
        <v>0</v>
      </c>
      <c r="O251" t="b">
        <v>0</v>
      </c>
      <c r="P251" t="b">
        <v>0</v>
      </c>
      <c r="Q251">
        <f>fact_trades[[#This Row],[quantity]]*fact_trades[[#This Row],[price]]</f>
        <v>2055708.72</v>
      </c>
    </row>
    <row r="252" spans="1:17" x14ac:dyDescent="0.3">
      <c r="A252" t="s">
        <v>842</v>
      </c>
      <c r="B252" t="s">
        <v>99</v>
      </c>
      <c r="C252" s="2">
        <v>45817.027777777781</v>
      </c>
      <c r="D252" t="s">
        <v>23</v>
      </c>
      <c r="E252" t="s">
        <v>41</v>
      </c>
      <c r="F252">
        <v>213</v>
      </c>
      <c r="G252">
        <v>1358.28</v>
      </c>
      <c r="H252">
        <v>144.66</v>
      </c>
      <c r="I252" t="s">
        <v>58</v>
      </c>
      <c r="J252" t="s">
        <v>73</v>
      </c>
      <c r="K252" s="1">
        <v>45728</v>
      </c>
      <c r="L252">
        <v>71</v>
      </c>
      <c r="M252" t="b">
        <v>0</v>
      </c>
      <c r="N252" t="b">
        <v>0</v>
      </c>
      <c r="O252" t="b">
        <v>0</v>
      </c>
      <c r="P252" t="b">
        <v>0</v>
      </c>
      <c r="Q252">
        <f>fact_trades[[#This Row],[quantity]]*fact_trades[[#This Row],[price]]</f>
        <v>289313.64</v>
      </c>
    </row>
    <row r="253" spans="1:17" x14ac:dyDescent="0.3">
      <c r="A253" t="s">
        <v>843</v>
      </c>
      <c r="B253" t="s">
        <v>292</v>
      </c>
      <c r="C253" s="2">
        <v>45751.002083333333</v>
      </c>
      <c r="D253" t="s">
        <v>18</v>
      </c>
      <c r="E253" t="s">
        <v>49</v>
      </c>
      <c r="F253">
        <v>546</v>
      </c>
      <c r="G253">
        <v>2246.29</v>
      </c>
      <c r="H253">
        <v>613.24</v>
      </c>
      <c r="I253" t="s">
        <v>103</v>
      </c>
      <c r="J253" t="s">
        <v>109</v>
      </c>
      <c r="K253" s="1">
        <v>45700</v>
      </c>
      <c r="L253">
        <v>43</v>
      </c>
      <c r="M253" t="b">
        <v>0</v>
      </c>
      <c r="N253" t="b">
        <v>0</v>
      </c>
      <c r="O253" t="b">
        <v>0</v>
      </c>
      <c r="P253" t="b">
        <v>0</v>
      </c>
      <c r="Q253">
        <f>fact_trades[[#This Row],[quantity]]*fact_trades[[#This Row],[price]]</f>
        <v>1226474.3400000001</v>
      </c>
    </row>
    <row r="254" spans="1:17" x14ac:dyDescent="0.3">
      <c r="A254" t="s">
        <v>844</v>
      </c>
      <c r="B254" t="s">
        <v>375</v>
      </c>
      <c r="C254" s="2">
        <v>45714.015972222223</v>
      </c>
      <c r="D254" t="s">
        <v>17</v>
      </c>
      <c r="E254" t="s">
        <v>49</v>
      </c>
      <c r="F254">
        <v>181</v>
      </c>
      <c r="G254">
        <v>1279.8499999999999</v>
      </c>
      <c r="H254">
        <v>115.83</v>
      </c>
      <c r="I254" t="s">
        <v>55</v>
      </c>
      <c r="J254" t="s">
        <v>56</v>
      </c>
      <c r="K254" s="1">
        <v>45685</v>
      </c>
      <c r="L254">
        <v>28</v>
      </c>
      <c r="M254" t="b">
        <v>0</v>
      </c>
      <c r="N254" t="b">
        <v>0</v>
      </c>
      <c r="O254" t="b">
        <v>0</v>
      </c>
      <c r="P254" t="b">
        <v>0</v>
      </c>
      <c r="Q254">
        <f>fact_trades[[#This Row],[quantity]]*fact_trades[[#This Row],[price]]</f>
        <v>231652.84999999998</v>
      </c>
    </row>
    <row r="255" spans="1:17" x14ac:dyDescent="0.3">
      <c r="A255" t="s">
        <v>845</v>
      </c>
      <c r="B255" t="s">
        <v>457</v>
      </c>
      <c r="C255" s="2">
        <v>45761.037499999999</v>
      </c>
      <c r="D255" t="s">
        <v>16</v>
      </c>
      <c r="E255" t="s">
        <v>49</v>
      </c>
      <c r="F255">
        <v>777</v>
      </c>
      <c r="G255">
        <v>821.42</v>
      </c>
      <c r="H255">
        <v>319.12</v>
      </c>
      <c r="I255" t="s">
        <v>60</v>
      </c>
      <c r="J255" t="s">
        <v>109</v>
      </c>
      <c r="K255" s="1">
        <v>45782</v>
      </c>
      <c r="L255">
        <v>125</v>
      </c>
      <c r="M255" t="b">
        <v>0</v>
      </c>
      <c r="N255" t="b">
        <v>0</v>
      </c>
      <c r="O255" t="b">
        <v>0</v>
      </c>
      <c r="P255" t="b">
        <v>0</v>
      </c>
      <c r="Q255">
        <f>fact_trades[[#This Row],[quantity]]*fact_trades[[#This Row],[price]]</f>
        <v>638243.34</v>
      </c>
    </row>
    <row r="256" spans="1:17" x14ac:dyDescent="0.3">
      <c r="A256" t="s">
        <v>846</v>
      </c>
      <c r="B256" t="s">
        <v>448</v>
      </c>
      <c r="C256" s="2">
        <v>45821.011805555558</v>
      </c>
      <c r="D256" t="s">
        <v>22</v>
      </c>
      <c r="E256" t="s">
        <v>41</v>
      </c>
      <c r="F256">
        <v>576</v>
      </c>
      <c r="G256">
        <v>612.74</v>
      </c>
      <c r="H256">
        <v>176.47</v>
      </c>
      <c r="I256" t="s">
        <v>55</v>
      </c>
      <c r="J256" t="s">
        <v>45</v>
      </c>
      <c r="K256" s="1">
        <v>45779</v>
      </c>
      <c r="L256">
        <v>122</v>
      </c>
      <c r="M256" t="b">
        <v>0</v>
      </c>
      <c r="N256" t="b">
        <v>0</v>
      </c>
      <c r="O256" t="b">
        <v>0</v>
      </c>
      <c r="P256" t="b">
        <v>0</v>
      </c>
      <c r="Q256">
        <f>fact_trades[[#This Row],[quantity]]*fact_trades[[#This Row],[price]]</f>
        <v>352938.23999999999</v>
      </c>
    </row>
    <row r="257" spans="1:17" x14ac:dyDescent="0.3">
      <c r="A257" t="s">
        <v>847</v>
      </c>
      <c r="B257" t="s">
        <v>476</v>
      </c>
      <c r="C257" s="2">
        <v>45672.022916666669</v>
      </c>
      <c r="D257" t="s">
        <v>23</v>
      </c>
      <c r="E257" t="s">
        <v>41</v>
      </c>
      <c r="F257">
        <v>880</v>
      </c>
      <c r="G257">
        <v>977.17</v>
      </c>
      <c r="H257">
        <v>429.95</v>
      </c>
      <c r="I257" t="s">
        <v>119</v>
      </c>
      <c r="J257" t="s">
        <v>53</v>
      </c>
      <c r="K257" s="1">
        <v>45814</v>
      </c>
      <c r="L257">
        <v>157</v>
      </c>
      <c r="M257" t="b">
        <v>0</v>
      </c>
      <c r="N257" t="b">
        <v>0</v>
      </c>
      <c r="O257" t="b">
        <v>0</v>
      </c>
      <c r="P257" t="b">
        <v>0</v>
      </c>
      <c r="Q257">
        <f>fact_trades[[#This Row],[quantity]]*fact_trades[[#This Row],[price]]</f>
        <v>859909.6</v>
      </c>
    </row>
    <row r="258" spans="1:17" x14ac:dyDescent="0.3">
      <c r="A258" t="s">
        <v>848</v>
      </c>
      <c r="B258" t="s">
        <v>266</v>
      </c>
      <c r="C258" s="2">
        <v>45687.039583333331</v>
      </c>
      <c r="D258" t="s">
        <v>16</v>
      </c>
      <c r="E258" t="s">
        <v>49</v>
      </c>
      <c r="F258">
        <v>702</v>
      </c>
      <c r="G258">
        <v>756.15</v>
      </c>
      <c r="H258">
        <v>265.41000000000003</v>
      </c>
      <c r="I258" t="s">
        <v>64</v>
      </c>
      <c r="J258" t="s">
        <v>61</v>
      </c>
      <c r="K258" s="1">
        <v>45701</v>
      </c>
      <c r="L258">
        <v>44</v>
      </c>
      <c r="M258" t="b">
        <v>0</v>
      </c>
      <c r="N258" t="b">
        <v>0</v>
      </c>
      <c r="O258" t="b">
        <v>0</v>
      </c>
      <c r="P258" t="b">
        <v>0</v>
      </c>
      <c r="Q258">
        <f>fact_trades[[#This Row],[quantity]]*fact_trades[[#This Row],[price]]</f>
        <v>530817.29999999993</v>
      </c>
    </row>
    <row r="259" spans="1:17" x14ac:dyDescent="0.3">
      <c r="A259" t="s">
        <v>849</v>
      </c>
      <c r="B259" t="s">
        <v>315</v>
      </c>
      <c r="C259" s="2">
        <v>45818.031944444447</v>
      </c>
      <c r="D259" t="s">
        <v>23</v>
      </c>
      <c r="E259" t="s">
        <v>41</v>
      </c>
      <c r="F259">
        <v>285</v>
      </c>
      <c r="G259">
        <v>1390.08</v>
      </c>
      <c r="H259">
        <v>198.09</v>
      </c>
      <c r="I259" t="s">
        <v>133</v>
      </c>
      <c r="J259" t="s">
        <v>88</v>
      </c>
      <c r="K259" s="1">
        <v>45820</v>
      </c>
      <c r="L259">
        <v>163</v>
      </c>
      <c r="M259" t="b">
        <v>0</v>
      </c>
      <c r="N259" t="b">
        <v>0</v>
      </c>
      <c r="O259" t="b">
        <v>0</v>
      </c>
      <c r="P259" t="b">
        <v>0</v>
      </c>
      <c r="Q259">
        <f>fact_trades[[#This Row],[quantity]]*fact_trades[[#This Row],[price]]</f>
        <v>396172.79999999999</v>
      </c>
    </row>
    <row r="260" spans="1:17" x14ac:dyDescent="0.3">
      <c r="A260" t="s">
        <v>850</v>
      </c>
      <c r="B260" t="s">
        <v>469</v>
      </c>
      <c r="C260" s="2">
        <v>45757.020138888889</v>
      </c>
      <c r="D260" t="s">
        <v>22</v>
      </c>
      <c r="E260" t="s">
        <v>41</v>
      </c>
      <c r="F260">
        <v>220</v>
      </c>
      <c r="G260">
        <v>581.24</v>
      </c>
      <c r="H260">
        <v>63.94</v>
      </c>
      <c r="I260" t="s">
        <v>139</v>
      </c>
      <c r="J260" t="s">
        <v>61</v>
      </c>
      <c r="K260" s="1">
        <v>45813</v>
      </c>
      <c r="L260">
        <v>156</v>
      </c>
      <c r="M260" t="b">
        <v>0</v>
      </c>
      <c r="N260" t="b">
        <v>0</v>
      </c>
      <c r="O260" t="b">
        <v>0</v>
      </c>
      <c r="P260" t="b">
        <v>0</v>
      </c>
      <c r="Q260">
        <f>fact_trades[[#This Row],[quantity]]*fact_trades[[#This Row],[price]]</f>
        <v>127872.8</v>
      </c>
    </row>
    <row r="261" spans="1:17" x14ac:dyDescent="0.3">
      <c r="A261" t="s">
        <v>851</v>
      </c>
      <c r="B261" t="s">
        <v>492</v>
      </c>
      <c r="C261" s="2">
        <v>45792.013194444444</v>
      </c>
      <c r="D261" t="s">
        <v>21</v>
      </c>
      <c r="E261" t="s">
        <v>41</v>
      </c>
      <c r="F261">
        <v>376</v>
      </c>
      <c r="G261">
        <v>231.88</v>
      </c>
      <c r="H261">
        <v>43.59</v>
      </c>
      <c r="I261" t="s">
        <v>103</v>
      </c>
      <c r="J261" t="s">
        <v>94</v>
      </c>
      <c r="K261" s="1">
        <v>45728</v>
      </c>
      <c r="L261">
        <v>71</v>
      </c>
      <c r="M261" t="b">
        <v>0</v>
      </c>
      <c r="N261" t="b">
        <v>0</v>
      </c>
      <c r="O261" t="b">
        <v>0</v>
      </c>
      <c r="P261" t="b">
        <v>0</v>
      </c>
      <c r="Q261">
        <f>fact_trades[[#This Row],[quantity]]*fact_trades[[#This Row],[price]]</f>
        <v>87186.880000000005</v>
      </c>
    </row>
    <row r="262" spans="1:17" x14ac:dyDescent="0.3">
      <c r="A262" t="s">
        <v>852</v>
      </c>
      <c r="B262" t="s">
        <v>292</v>
      </c>
      <c r="C262" s="2">
        <v>45820.011805555558</v>
      </c>
      <c r="D262" t="s">
        <v>18</v>
      </c>
      <c r="E262" t="s">
        <v>49</v>
      </c>
      <c r="F262">
        <v>974</v>
      </c>
      <c r="G262">
        <v>2132.7600000000002</v>
      </c>
      <c r="H262">
        <v>1038.6500000000001</v>
      </c>
      <c r="I262" t="s">
        <v>98</v>
      </c>
      <c r="J262" t="s">
        <v>67</v>
      </c>
      <c r="K262" s="1">
        <v>45727</v>
      </c>
      <c r="L262">
        <v>70</v>
      </c>
      <c r="M262" t="b">
        <v>0</v>
      </c>
      <c r="N262" t="b">
        <v>0</v>
      </c>
      <c r="O262" t="b">
        <v>0</v>
      </c>
      <c r="P262" t="b">
        <v>0</v>
      </c>
      <c r="Q262">
        <f>fact_trades[[#This Row],[quantity]]*fact_trades[[#This Row],[price]]</f>
        <v>2077308.2400000002</v>
      </c>
    </row>
    <row r="263" spans="1:17" x14ac:dyDescent="0.3">
      <c r="A263" t="s">
        <v>853</v>
      </c>
      <c r="B263" t="s">
        <v>152</v>
      </c>
      <c r="C263" s="2">
        <v>45681.027083333334</v>
      </c>
      <c r="D263" t="s">
        <v>17</v>
      </c>
      <c r="E263" t="s">
        <v>41</v>
      </c>
      <c r="F263">
        <v>763</v>
      </c>
      <c r="G263">
        <v>1244.49</v>
      </c>
      <c r="H263">
        <v>474.77</v>
      </c>
      <c r="I263" t="s">
        <v>121</v>
      </c>
      <c r="J263" t="s">
        <v>61</v>
      </c>
      <c r="K263" s="1">
        <v>45733</v>
      </c>
      <c r="L263">
        <v>76</v>
      </c>
      <c r="M263" t="b">
        <v>0</v>
      </c>
      <c r="N263" t="b">
        <v>0</v>
      </c>
      <c r="O263" t="b">
        <v>0</v>
      </c>
      <c r="P263" t="b">
        <v>0</v>
      </c>
      <c r="Q263">
        <f>fact_trades[[#This Row],[quantity]]*fact_trades[[#This Row],[price]]</f>
        <v>949545.87</v>
      </c>
    </row>
    <row r="264" spans="1:17" x14ac:dyDescent="0.3">
      <c r="A264" t="s">
        <v>854</v>
      </c>
      <c r="B264" t="s">
        <v>551</v>
      </c>
      <c r="C264" s="2">
        <v>45814.018750000003</v>
      </c>
      <c r="D264" t="s">
        <v>19</v>
      </c>
      <c r="E264" t="s">
        <v>49</v>
      </c>
      <c r="F264">
        <v>655</v>
      </c>
      <c r="G264">
        <v>664.52</v>
      </c>
      <c r="H264">
        <v>217.63</v>
      </c>
      <c r="I264" t="s">
        <v>52</v>
      </c>
      <c r="J264" t="s">
        <v>56</v>
      </c>
      <c r="K264" s="1">
        <v>45791</v>
      </c>
      <c r="L264">
        <v>134</v>
      </c>
      <c r="M264" t="b">
        <v>0</v>
      </c>
      <c r="N264" t="b">
        <v>0</v>
      </c>
      <c r="O264" t="b">
        <v>0</v>
      </c>
      <c r="P264" t="b">
        <v>0</v>
      </c>
      <c r="Q264">
        <f>fact_trades[[#This Row],[quantity]]*fact_trades[[#This Row],[price]]</f>
        <v>435260.6</v>
      </c>
    </row>
    <row r="265" spans="1:17" x14ac:dyDescent="0.3">
      <c r="A265" t="s">
        <v>855</v>
      </c>
      <c r="B265" t="s">
        <v>83</v>
      </c>
      <c r="C265" s="2">
        <v>45755.031944444447</v>
      </c>
      <c r="D265" t="s">
        <v>21</v>
      </c>
      <c r="E265" t="s">
        <v>41</v>
      </c>
      <c r="F265">
        <v>983</v>
      </c>
      <c r="G265">
        <v>237.82</v>
      </c>
      <c r="H265">
        <v>116.89</v>
      </c>
      <c r="I265" t="s">
        <v>100</v>
      </c>
      <c r="J265" t="s">
        <v>61</v>
      </c>
      <c r="K265" s="1">
        <v>45812</v>
      </c>
      <c r="L265">
        <v>155</v>
      </c>
      <c r="M265" t="b">
        <v>0</v>
      </c>
      <c r="N265" t="b">
        <v>0</v>
      </c>
      <c r="O265" t="b">
        <v>0</v>
      </c>
      <c r="P265" t="b">
        <v>0</v>
      </c>
      <c r="Q265">
        <f>fact_trades[[#This Row],[quantity]]*fact_trades[[#This Row],[price]]</f>
        <v>233777.06</v>
      </c>
    </row>
    <row r="266" spans="1:17" x14ac:dyDescent="0.3">
      <c r="A266" t="s">
        <v>856</v>
      </c>
      <c r="B266" t="s">
        <v>346</v>
      </c>
      <c r="C266" s="2">
        <v>45687.008333333331</v>
      </c>
      <c r="D266" t="s">
        <v>16</v>
      </c>
      <c r="E266" t="s">
        <v>41</v>
      </c>
      <c r="F266">
        <v>572</v>
      </c>
      <c r="G266">
        <v>756.57</v>
      </c>
      <c r="H266">
        <v>216.38</v>
      </c>
      <c r="I266" t="s">
        <v>98</v>
      </c>
      <c r="J266" t="s">
        <v>67</v>
      </c>
      <c r="K266" s="1">
        <v>45673</v>
      </c>
      <c r="L266">
        <v>16</v>
      </c>
      <c r="M266" t="b">
        <v>0</v>
      </c>
      <c r="N266" t="b">
        <v>0</v>
      </c>
      <c r="O266" t="b">
        <v>0</v>
      </c>
      <c r="P266" t="b">
        <v>0</v>
      </c>
      <c r="Q266">
        <f>fact_trades[[#This Row],[quantity]]*fact_trades[[#This Row],[price]]</f>
        <v>432758.04000000004</v>
      </c>
    </row>
    <row r="267" spans="1:17" x14ac:dyDescent="0.3">
      <c r="A267" t="s">
        <v>857</v>
      </c>
      <c r="B267" t="s">
        <v>380</v>
      </c>
      <c r="C267" s="2">
        <v>45670.01458333333</v>
      </c>
      <c r="D267" t="s">
        <v>18</v>
      </c>
      <c r="E267" t="s">
        <v>49</v>
      </c>
      <c r="F267">
        <v>88</v>
      </c>
      <c r="G267">
        <v>1994.02</v>
      </c>
      <c r="H267">
        <v>87.74</v>
      </c>
      <c r="I267" t="s">
        <v>119</v>
      </c>
      <c r="J267" t="s">
        <v>56</v>
      </c>
      <c r="K267" s="1">
        <v>45747</v>
      </c>
      <c r="L267">
        <v>90</v>
      </c>
      <c r="M267" t="b">
        <v>0</v>
      </c>
      <c r="N267" t="b">
        <v>0</v>
      </c>
      <c r="O267" t="b">
        <v>0</v>
      </c>
      <c r="P267" t="b">
        <v>0</v>
      </c>
      <c r="Q267">
        <f>fact_trades[[#This Row],[quantity]]*fact_trades[[#This Row],[price]]</f>
        <v>175473.76</v>
      </c>
    </row>
    <row r="268" spans="1:17" x14ac:dyDescent="0.3">
      <c r="A268" t="s">
        <v>858</v>
      </c>
      <c r="B268" t="s">
        <v>234</v>
      </c>
      <c r="C268" s="2">
        <v>45705.03125</v>
      </c>
      <c r="D268" t="s">
        <v>21</v>
      </c>
      <c r="E268" t="s">
        <v>49</v>
      </c>
      <c r="F268">
        <v>812</v>
      </c>
      <c r="G268">
        <v>232.48</v>
      </c>
      <c r="H268">
        <v>94.39</v>
      </c>
      <c r="I268" t="s">
        <v>165</v>
      </c>
      <c r="J268" t="s">
        <v>109</v>
      </c>
      <c r="K268" s="1">
        <v>45723</v>
      </c>
      <c r="L268">
        <v>66</v>
      </c>
      <c r="M268" t="b">
        <v>0</v>
      </c>
      <c r="N268" t="b">
        <v>0</v>
      </c>
      <c r="O268" t="b">
        <v>0</v>
      </c>
      <c r="P268" t="b">
        <v>0</v>
      </c>
      <c r="Q268">
        <f>fact_trades[[#This Row],[quantity]]*fact_trades[[#This Row],[price]]</f>
        <v>188773.75999999998</v>
      </c>
    </row>
    <row r="269" spans="1:17" x14ac:dyDescent="0.3">
      <c r="A269" t="s">
        <v>859</v>
      </c>
      <c r="B269" t="s">
        <v>456</v>
      </c>
      <c r="C269" s="2">
        <v>45800.03402777778</v>
      </c>
      <c r="D269" t="s">
        <v>20</v>
      </c>
      <c r="E269" t="s">
        <v>41</v>
      </c>
      <c r="F269">
        <v>338</v>
      </c>
      <c r="G269">
        <v>253.55</v>
      </c>
      <c r="H269">
        <v>42.85</v>
      </c>
      <c r="I269" t="s">
        <v>156</v>
      </c>
      <c r="J269" t="s">
        <v>53</v>
      </c>
      <c r="K269" s="1">
        <v>45685</v>
      </c>
      <c r="L269">
        <v>28</v>
      </c>
      <c r="M269" t="b">
        <v>0</v>
      </c>
      <c r="N269" t="b">
        <v>0</v>
      </c>
      <c r="O269" t="b">
        <v>0</v>
      </c>
      <c r="P269" t="b">
        <v>0</v>
      </c>
      <c r="Q269">
        <f>fact_trades[[#This Row],[quantity]]*fact_trades[[#This Row],[price]]</f>
        <v>85699.900000000009</v>
      </c>
    </row>
    <row r="270" spans="1:17" x14ac:dyDescent="0.3">
      <c r="A270" t="s">
        <v>860</v>
      </c>
      <c r="B270" t="s">
        <v>517</v>
      </c>
      <c r="C270" s="2">
        <v>45838.01458333333</v>
      </c>
      <c r="D270" t="s">
        <v>22</v>
      </c>
      <c r="E270" t="s">
        <v>49</v>
      </c>
      <c r="F270">
        <v>100</v>
      </c>
      <c r="G270">
        <v>583.85</v>
      </c>
      <c r="H270">
        <v>29.19</v>
      </c>
      <c r="I270" t="s">
        <v>103</v>
      </c>
      <c r="J270" t="s">
        <v>53</v>
      </c>
      <c r="K270" s="1">
        <v>45769</v>
      </c>
      <c r="L270">
        <v>112</v>
      </c>
      <c r="M270" t="b">
        <v>0</v>
      </c>
      <c r="N270" t="b">
        <v>0</v>
      </c>
      <c r="O270" t="b">
        <v>0</v>
      </c>
      <c r="P270" t="b">
        <v>0</v>
      </c>
      <c r="Q270">
        <f>fact_trades[[#This Row],[quantity]]*fact_trades[[#This Row],[price]]</f>
        <v>58385</v>
      </c>
    </row>
    <row r="271" spans="1:17" x14ac:dyDescent="0.3">
      <c r="A271" t="s">
        <v>861</v>
      </c>
      <c r="B271" t="s">
        <v>222</v>
      </c>
      <c r="C271" s="2">
        <v>45698.030555555553</v>
      </c>
      <c r="D271" t="s">
        <v>16</v>
      </c>
      <c r="E271" t="s">
        <v>49</v>
      </c>
      <c r="F271">
        <v>940</v>
      </c>
      <c r="G271">
        <v>742.82</v>
      </c>
      <c r="H271">
        <v>349.13</v>
      </c>
      <c r="I271" t="s">
        <v>121</v>
      </c>
      <c r="J271" t="s">
        <v>73</v>
      </c>
      <c r="K271" s="1">
        <v>45797</v>
      </c>
      <c r="L271">
        <v>140</v>
      </c>
      <c r="M271" t="b">
        <v>0</v>
      </c>
      <c r="N271" t="b">
        <v>0</v>
      </c>
      <c r="O271" t="b">
        <v>0</v>
      </c>
      <c r="P271" t="b">
        <v>0</v>
      </c>
      <c r="Q271">
        <f>fact_trades[[#This Row],[quantity]]*fact_trades[[#This Row],[price]]</f>
        <v>698250.8</v>
      </c>
    </row>
    <row r="272" spans="1:17" x14ac:dyDescent="0.3">
      <c r="A272" t="s">
        <v>862</v>
      </c>
      <c r="B272" t="s">
        <v>181</v>
      </c>
      <c r="C272" s="2">
        <v>45761.035416666666</v>
      </c>
      <c r="D272" t="s">
        <v>22</v>
      </c>
      <c r="E272" t="s">
        <v>41</v>
      </c>
      <c r="F272">
        <v>954</v>
      </c>
      <c r="G272">
        <v>569.99</v>
      </c>
      <c r="H272">
        <v>271.89</v>
      </c>
      <c r="I272" t="s">
        <v>82</v>
      </c>
      <c r="J272" t="s">
        <v>94</v>
      </c>
      <c r="K272" s="1">
        <v>45695</v>
      </c>
      <c r="L272">
        <v>38</v>
      </c>
      <c r="M272" t="b">
        <v>0</v>
      </c>
      <c r="N272" t="b">
        <v>0</v>
      </c>
      <c r="O272" t="b">
        <v>0</v>
      </c>
      <c r="P272" t="b">
        <v>0</v>
      </c>
      <c r="Q272">
        <f>fact_trades[[#This Row],[quantity]]*fact_trades[[#This Row],[price]]</f>
        <v>543770.46</v>
      </c>
    </row>
    <row r="273" spans="1:17" x14ac:dyDescent="0.3">
      <c r="A273" t="s">
        <v>863</v>
      </c>
      <c r="B273" t="s">
        <v>471</v>
      </c>
      <c r="C273" s="2">
        <v>45765.040972222225</v>
      </c>
      <c r="D273" t="s">
        <v>20</v>
      </c>
      <c r="E273" t="s">
        <v>49</v>
      </c>
      <c r="F273">
        <v>777</v>
      </c>
      <c r="G273">
        <v>256.48</v>
      </c>
      <c r="H273">
        <v>99.64</v>
      </c>
      <c r="I273" t="s">
        <v>98</v>
      </c>
      <c r="J273" t="s">
        <v>109</v>
      </c>
      <c r="K273" s="1">
        <v>45698</v>
      </c>
      <c r="L273">
        <v>41</v>
      </c>
      <c r="M273" t="b">
        <v>0</v>
      </c>
      <c r="N273" t="b">
        <v>0</v>
      </c>
      <c r="O273" t="b">
        <v>0</v>
      </c>
      <c r="P273" t="b">
        <v>0</v>
      </c>
      <c r="Q273">
        <f>fact_trades[[#This Row],[quantity]]*fact_trades[[#This Row],[price]]</f>
        <v>199284.96000000002</v>
      </c>
    </row>
    <row r="274" spans="1:17" x14ac:dyDescent="0.3">
      <c r="A274" t="s">
        <v>864</v>
      </c>
      <c r="B274" t="s">
        <v>490</v>
      </c>
      <c r="C274" s="2">
        <v>45709.019444444442</v>
      </c>
      <c r="D274" t="s">
        <v>22</v>
      </c>
      <c r="E274" t="s">
        <v>41</v>
      </c>
      <c r="F274">
        <v>608</v>
      </c>
      <c r="G274">
        <v>544.01</v>
      </c>
      <c r="H274">
        <v>165.38</v>
      </c>
      <c r="I274" t="s">
        <v>82</v>
      </c>
      <c r="J274" t="s">
        <v>56</v>
      </c>
      <c r="K274" s="1">
        <v>45796</v>
      </c>
      <c r="L274">
        <v>139</v>
      </c>
      <c r="M274" t="b">
        <v>0</v>
      </c>
      <c r="N274" t="b">
        <v>0</v>
      </c>
      <c r="O274" t="b">
        <v>0</v>
      </c>
      <c r="P274" t="b">
        <v>0</v>
      </c>
      <c r="Q274">
        <f>fact_trades[[#This Row],[quantity]]*fact_trades[[#This Row],[price]]</f>
        <v>330758.08</v>
      </c>
    </row>
    <row r="275" spans="1:17" x14ac:dyDescent="0.3">
      <c r="A275" t="s">
        <v>865</v>
      </c>
      <c r="B275" t="s">
        <v>330</v>
      </c>
      <c r="C275" s="2">
        <v>45828.040277777778</v>
      </c>
      <c r="D275" t="s">
        <v>17</v>
      </c>
      <c r="E275" t="s">
        <v>41</v>
      </c>
      <c r="F275">
        <v>689</v>
      </c>
      <c r="G275">
        <v>1297.44</v>
      </c>
      <c r="H275">
        <v>446.97</v>
      </c>
      <c r="I275" t="s">
        <v>149</v>
      </c>
      <c r="J275" t="s">
        <v>56</v>
      </c>
      <c r="K275" s="1">
        <v>45671</v>
      </c>
      <c r="L275">
        <v>14</v>
      </c>
      <c r="M275" t="b">
        <v>0</v>
      </c>
      <c r="N275" t="b">
        <v>0</v>
      </c>
      <c r="O275" t="b">
        <v>0</v>
      </c>
      <c r="P275" t="b">
        <v>0</v>
      </c>
      <c r="Q275">
        <f>fact_trades[[#This Row],[quantity]]*fact_trades[[#This Row],[price]]</f>
        <v>893936.16</v>
      </c>
    </row>
    <row r="276" spans="1:17" x14ac:dyDescent="0.3">
      <c r="A276" t="s">
        <v>866</v>
      </c>
      <c r="B276" t="s">
        <v>167</v>
      </c>
      <c r="C276" s="2">
        <v>45721.009027777778</v>
      </c>
      <c r="D276" t="s">
        <v>16</v>
      </c>
      <c r="E276" t="s">
        <v>49</v>
      </c>
      <c r="F276">
        <v>735</v>
      </c>
      <c r="G276">
        <v>739.55</v>
      </c>
      <c r="H276">
        <v>271.77999999999997</v>
      </c>
      <c r="I276" t="s">
        <v>52</v>
      </c>
      <c r="J276" t="s">
        <v>94</v>
      </c>
      <c r="K276" s="1">
        <v>45726</v>
      </c>
      <c r="L276">
        <v>69</v>
      </c>
      <c r="M276" t="b">
        <v>0</v>
      </c>
      <c r="N276" t="b">
        <v>0</v>
      </c>
      <c r="O276" t="b">
        <v>0</v>
      </c>
      <c r="P276" t="b">
        <v>0</v>
      </c>
      <c r="Q276">
        <f>fact_trades[[#This Row],[quantity]]*fact_trades[[#This Row],[price]]</f>
        <v>543569.25</v>
      </c>
    </row>
    <row r="277" spans="1:17" x14ac:dyDescent="0.3">
      <c r="A277" t="s">
        <v>867</v>
      </c>
      <c r="B277" t="s">
        <v>69</v>
      </c>
      <c r="C277" s="2">
        <v>45778.019444444442</v>
      </c>
      <c r="D277" t="s">
        <v>17</v>
      </c>
      <c r="E277" t="s">
        <v>41</v>
      </c>
      <c r="F277">
        <v>386</v>
      </c>
      <c r="G277">
        <v>1209.22</v>
      </c>
      <c r="H277">
        <v>233.38</v>
      </c>
      <c r="I277" t="s">
        <v>44</v>
      </c>
      <c r="J277" t="s">
        <v>56</v>
      </c>
      <c r="K277" s="1">
        <v>45686</v>
      </c>
      <c r="L277">
        <v>29</v>
      </c>
      <c r="M277" t="b">
        <v>0</v>
      </c>
      <c r="N277" t="b">
        <v>0</v>
      </c>
      <c r="O277" t="b">
        <v>0</v>
      </c>
      <c r="P277" t="b">
        <v>0</v>
      </c>
      <c r="Q277">
        <f>fact_trades[[#This Row],[quantity]]*fact_trades[[#This Row],[price]]</f>
        <v>466758.92</v>
      </c>
    </row>
    <row r="278" spans="1:17" x14ac:dyDescent="0.3">
      <c r="A278" t="s">
        <v>868</v>
      </c>
      <c r="B278" t="s">
        <v>339</v>
      </c>
      <c r="C278" s="2">
        <v>45686.03125</v>
      </c>
      <c r="D278" t="s">
        <v>19</v>
      </c>
      <c r="E278" t="s">
        <v>41</v>
      </c>
      <c r="F278">
        <v>67</v>
      </c>
      <c r="G278">
        <v>608.52</v>
      </c>
      <c r="H278">
        <v>20.39</v>
      </c>
      <c r="I278" t="s">
        <v>187</v>
      </c>
      <c r="J278" t="s">
        <v>67</v>
      </c>
      <c r="K278" s="1">
        <v>45807</v>
      </c>
      <c r="L278">
        <v>150</v>
      </c>
      <c r="M278" t="b">
        <v>0</v>
      </c>
      <c r="N278" t="b">
        <v>0</v>
      </c>
      <c r="O278" t="b">
        <v>0</v>
      </c>
      <c r="P278" t="b">
        <v>0</v>
      </c>
      <c r="Q278">
        <f>fact_trades[[#This Row],[quantity]]*fact_trades[[#This Row],[price]]</f>
        <v>40770.839999999997</v>
      </c>
    </row>
    <row r="279" spans="1:17" x14ac:dyDescent="0.3">
      <c r="A279" t="s">
        <v>869</v>
      </c>
      <c r="B279" t="s">
        <v>168</v>
      </c>
      <c r="C279" s="2">
        <v>45826.031944444447</v>
      </c>
      <c r="D279" t="s">
        <v>18</v>
      </c>
      <c r="E279" t="s">
        <v>41</v>
      </c>
      <c r="F279">
        <v>937</v>
      </c>
      <c r="G279">
        <v>2139.87</v>
      </c>
      <c r="H279">
        <v>1002.53</v>
      </c>
      <c r="I279" t="s">
        <v>119</v>
      </c>
      <c r="J279" t="s">
        <v>45</v>
      </c>
      <c r="K279" s="1">
        <v>45763</v>
      </c>
      <c r="L279">
        <v>106</v>
      </c>
      <c r="M279" t="b">
        <v>0</v>
      </c>
      <c r="N279" t="b">
        <v>0</v>
      </c>
      <c r="O279" t="b">
        <v>0</v>
      </c>
      <c r="P279" t="b">
        <v>0</v>
      </c>
      <c r="Q279">
        <f>fact_trades[[#This Row],[quantity]]*fact_trades[[#This Row],[price]]</f>
        <v>2005058.19</v>
      </c>
    </row>
    <row r="280" spans="1:17" x14ac:dyDescent="0.3">
      <c r="A280" t="s">
        <v>870</v>
      </c>
      <c r="B280" t="s">
        <v>104</v>
      </c>
      <c r="C280" s="2">
        <v>45728.040277777778</v>
      </c>
      <c r="D280" t="s">
        <v>23</v>
      </c>
      <c r="E280" t="s">
        <v>49</v>
      </c>
      <c r="F280">
        <v>782</v>
      </c>
      <c r="G280">
        <v>1105.99</v>
      </c>
      <c r="H280">
        <v>432.44</v>
      </c>
      <c r="I280" t="s">
        <v>156</v>
      </c>
      <c r="J280" t="s">
        <v>75</v>
      </c>
      <c r="K280" s="1">
        <v>45719</v>
      </c>
      <c r="L280">
        <v>62</v>
      </c>
      <c r="M280" t="b">
        <v>0</v>
      </c>
      <c r="N280" t="b">
        <v>0</v>
      </c>
      <c r="O280" t="b">
        <v>0</v>
      </c>
      <c r="P280" t="b">
        <v>0</v>
      </c>
      <c r="Q280">
        <f>fact_trades[[#This Row],[quantity]]*fact_trades[[#This Row],[price]]</f>
        <v>864884.18</v>
      </c>
    </row>
    <row r="281" spans="1:17" x14ac:dyDescent="0.3">
      <c r="A281" t="s">
        <v>871</v>
      </c>
      <c r="B281" t="s">
        <v>354</v>
      </c>
      <c r="C281" s="2">
        <v>45687.019444444442</v>
      </c>
      <c r="D281" t="s">
        <v>20</v>
      </c>
      <c r="E281" t="s">
        <v>49</v>
      </c>
      <c r="F281">
        <v>880</v>
      </c>
      <c r="G281">
        <v>234.26</v>
      </c>
      <c r="H281">
        <v>103.07</v>
      </c>
      <c r="I281" t="s">
        <v>162</v>
      </c>
      <c r="J281" t="s">
        <v>53</v>
      </c>
      <c r="K281" s="1">
        <v>45765</v>
      </c>
      <c r="L281">
        <v>108</v>
      </c>
      <c r="M281" t="b">
        <v>0</v>
      </c>
      <c r="N281" t="b">
        <v>0</v>
      </c>
      <c r="O281" t="b">
        <v>0</v>
      </c>
      <c r="P281" t="b">
        <v>0</v>
      </c>
      <c r="Q281">
        <f>fact_trades[[#This Row],[quantity]]*fact_trades[[#This Row],[price]]</f>
        <v>206148.8</v>
      </c>
    </row>
    <row r="282" spans="1:17" x14ac:dyDescent="0.3">
      <c r="A282" t="s">
        <v>872</v>
      </c>
      <c r="B282" t="s">
        <v>559</v>
      </c>
      <c r="C282" s="2">
        <v>45754.03402777778</v>
      </c>
      <c r="D282" t="s">
        <v>23</v>
      </c>
      <c r="E282" t="s">
        <v>41</v>
      </c>
      <c r="F282">
        <v>481</v>
      </c>
      <c r="G282">
        <v>1220.02</v>
      </c>
      <c r="H282">
        <v>293.41000000000003</v>
      </c>
      <c r="I282" t="s">
        <v>156</v>
      </c>
      <c r="J282" t="s">
        <v>75</v>
      </c>
      <c r="K282" s="1">
        <v>45825</v>
      </c>
      <c r="L282">
        <v>168</v>
      </c>
      <c r="M282" t="b">
        <v>0</v>
      </c>
      <c r="N282" t="b">
        <v>0</v>
      </c>
      <c r="O282" t="b">
        <v>0</v>
      </c>
      <c r="P282" t="b">
        <v>0</v>
      </c>
      <c r="Q282">
        <f>fact_trades[[#This Row],[quantity]]*fact_trades[[#This Row],[price]]</f>
        <v>586829.62</v>
      </c>
    </row>
    <row r="283" spans="1:17" x14ac:dyDescent="0.3">
      <c r="A283" t="s">
        <v>873</v>
      </c>
      <c r="B283" t="s">
        <v>248</v>
      </c>
      <c r="C283" s="2">
        <v>45763.033333333333</v>
      </c>
      <c r="D283" t="s">
        <v>16</v>
      </c>
      <c r="E283" t="s">
        <v>49</v>
      </c>
      <c r="F283">
        <v>726</v>
      </c>
      <c r="G283">
        <v>800.67</v>
      </c>
      <c r="H283">
        <v>290.64</v>
      </c>
      <c r="I283" t="s">
        <v>100</v>
      </c>
      <c r="J283" t="s">
        <v>94</v>
      </c>
      <c r="K283" s="1">
        <v>45740</v>
      </c>
      <c r="L283">
        <v>83</v>
      </c>
      <c r="M283" t="b">
        <v>0</v>
      </c>
      <c r="N283" t="b">
        <v>0</v>
      </c>
      <c r="O283" t="b">
        <v>0</v>
      </c>
      <c r="P283" t="b">
        <v>0</v>
      </c>
      <c r="Q283">
        <f>fact_trades[[#This Row],[quantity]]*fact_trades[[#This Row],[price]]</f>
        <v>581286.41999999993</v>
      </c>
    </row>
    <row r="284" spans="1:17" x14ac:dyDescent="0.3">
      <c r="A284" t="s">
        <v>874</v>
      </c>
      <c r="B284" t="s">
        <v>273</v>
      </c>
      <c r="C284" s="2">
        <v>45835.029861111114</v>
      </c>
      <c r="D284" t="s">
        <v>18</v>
      </c>
      <c r="E284" t="s">
        <v>41</v>
      </c>
      <c r="F284">
        <v>699</v>
      </c>
      <c r="G284">
        <v>2242.79</v>
      </c>
      <c r="H284">
        <v>783.86</v>
      </c>
      <c r="I284" t="s">
        <v>72</v>
      </c>
      <c r="J284" t="s">
        <v>56</v>
      </c>
      <c r="K284" s="1">
        <v>45827</v>
      </c>
      <c r="L284">
        <v>170</v>
      </c>
      <c r="M284" t="b">
        <v>0</v>
      </c>
      <c r="N284" t="b">
        <v>0</v>
      </c>
      <c r="O284" t="b">
        <v>0</v>
      </c>
      <c r="P284" t="b">
        <v>0</v>
      </c>
      <c r="Q284">
        <f>fact_trades[[#This Row],[quantity]]*fact_trades[[#This Row],[price]]</f>
        <v>1567710.21</v>
      </c>
    </row>
    <row r="285" spans="1:17" x14ac:dyDescent="0.3">
      <c r="A285" t="s">
        <v>875</v>
      </c>
      <c r="B285" t="s">
        <v>391</v>
      </c>
      <c r="C285" s="2">
        <v>45761.027777777781</v>
      </c>
      <c r="D285" t="s">
        <v>21</v>
      </c>
      <c r="E285" t="s">
        <v>49</v>
      </c>
      <c r="F285">
        <v>289</v>
      </c>
      <c r="G285">
        <v>246.71</v>
      </c>
      <c r="H285">
        <v>35.65</v>
      </c>
      <c r="I285" t="s">
        <v>149</v>
      </c>
      <c r="J285" t="s">
        <v>75</v>
      </c>
      <c r="K285" s="1">
        <v>45776</v>
      </c>
      <c r="L285">
        <v>119</v>
      </c>
      <c r="M285" t="b">
        <v>0</v>
      </c>
      <c r="N285" t="b">
        <v>0</v>
      </c>
      <c r="O285" t="b">
        <v>0</v>
      </c>
      <c r="P285" t="b">
        <v>0</v>
      </c>
      <c r="Q285">
        <f>fact_trades[[#This Row],[quantity]]*fact_trades[[#This Row],[price]]</f>
        <v>71299.19</v>
      </c>
    </row>
    <row r="286" spans="1:17" x14ac:dyDescent="0.3">
      <c r="A286" t="s">
        <v>876</v>
      </c>
      <c r="B286" t="s">
        <v>325</v>
      </c>
      <c r="C286" s="2">
        <v>45734.027083333334</v>
      </c>
      <c r="D286" t="s">
        <v>18</v>
      </c>
      <c r="E286" t="s">
        <v>49</v>
      </c>
      <c r="F286">
        <v>537</v>
      </c>
      <c r="G286">
        <v>2174.5700000000002</v>
      </c>
      <c r="H286">
        <v>583.87</v>
      </c>
      <c r="I286" t="s">
        <v>55</v>
      </c>
      <c r="J286" t="s">
        <v>45</v>
      </c>
      <c r="K286" s="1">
        <v>45702</v>
      </c>
      <c r="L286">
        <v>45</v>
      </c>
      <c r="M286" t="b">
        <v>0</v>
      </c>
      <c r="N286" t="b">
        <v>0</v>
      </c>
      <c r="O286" t="b">
        <v>0</v>
      </c>
      <c r="P286" t="b">
        <v>0</v>
      </c>
      <c r="Q286">
        <f>fact_trades[[#This Row],[quantity]]*fact_trades[[#This Row],[price]]</f>
        <v>1167744.0900000001</v>
      </c>
    </row>
    <row r="287" spans="1:17" x14ac:dyDescent="0.3">
      <c r="A287" t="s">
        <v>877</v>
      </c>
      <c r="B287" t="s">
        <v>465</v>
      </c>
      <c r="C287" s="2">
        <v>45688.033333333333</v>
      </c>
      <c r="D287" t="s">
        <v>17</v>
      </c>
      <c r="E287" t="s">
        <v>49</v>
      </c>
      <c r="F287">
        <v>66</v>
      </c>
      <c r="G287">
        <v>1187.55</v>
      </c>
      <c r="H287">
        <v>39.19</v>
      </c>
      <c r="I287" t="s">
        <v>100</v>
      </c>
      <c r="J287" t="s">
        <v>94</v>
      </c>
      <c r="K287" s="1">
        <v>45798</v>
      </c>
      <c r="L287">
        <v>141</v>
      </c>
      <c r="M287" t="b">
        <v>0</v>
      </c>
      <c r="N287" t="b">
        <v>0</v>
      </c>
      <c r="O287" t="b">
        <v>0</v>
      </c>
      <c r="P287" t="b">
        <v>0</v>
      </c>
      <c r="Q287">
        <f>fact_trades[[#This Row],[quantity]]*fact_trades[[#This Row],[price]]</f>
        <v>78378.3</v>
      </c>
    </row>
    <row r="288" spans="1:17" x14ac:dyDescent="0.3">
      <c r="A288" t="s">
        <v>878</v>
      </c>
      <c r="B288" t="s">
        <v>504</v>
      </c>
      <c r="C288" s="2">
        <v>45800.023611111108</v>
      </c>
      <c r="D288" t="s">
        <v>23</v>
      </c>
      <c r="E288" t="s">
        <v>41</v>
      </c>
      <c r="F288">
        <v>449</v>
      </c>
      <c r="G288">
        <v>1416.58</v>
      </c>
      <c r="H288">
        <v>318.02</v>
      </c>
      <c r="I288" t="s">
        <v>64</v>
      </c>
      <c r="J288" t="s">
        <v>109</v>
      </c>
      <c r="K288" s="1">
        <v>45687</v>
      </c>
      <c r="L288">
        <v>30</v>
      </c>
      <c r="M288" t="b">
        <v>0</v>
      </c>
      <c r="N288" t="b">
        <v>0</v>
      </c>
      <c r="O288" t="b">
        <v>0</v>
      </c>
      <c r="P288" t="b">
        <v>0</v>
      </c>
      <c r="Q288">
        <f>fact_trades[[#This Row],[quantity]]*fact_trades[[#This Row],[price]]</f>
        <v>636044.41999999993</v>
      </c>
    </row>
    <row r="289" spans="1:17" x14ac:dyDescent="0.3">
      <c r="A289" t="s">
        <v>879</v>
      </c>
      <c r="B289" t="s">
        <v>142</v>
      </c>
      <c r="C289" s="2">
        <v>45680.031944444447</v>
      </c>
      <c r="D289" t="s">
        <v>18</v>
      </c>
      <c r="E289" t="s">
        <v>41</v>
      </c>
      <c r="F289">
        <v>540</v>
      </c>
      <c r="G289">
        <v>2044.13</v>
      </c>
      <c r="H289">
        <v>551.91999999999996</v>
      </c>
      <c r="I289" t="s">
        <v>139</v>
      </c>
      <c r="J289" t="s">
        <v>61</v>
      </c>
      <c r="K289" s="1">
        <v>45721</v>
      </c>
      <c r="L289">
        <v>64</v>
      </c>
      <c r="M289" t="b">
        <v>0</v>
      </c>
      <c r="N289" t="b">
        <v>0</v>
      </c>
      <c r="O289" t="b">
        <v>0</v>
      </c>
      <c r="P289" t="b">
        <v>0</v>
      </c>
      <c r="Q289">
        <f>fact_trades[[#This Row],[quantity]]*fact_trades[[#This Row],[price]]</f>
        <v>1103830.2</v>
      </c>
    </row>
    <row r="290" spans="1:17" x14ac:dyDescent="0.3">
      <c r="A290" t="s">
        <v>880</v>
      </c>
      <c r="B290" t="s">
        <v>409</v>
      </c>
      <c r="C290" s="2">
        <v>45761.039583333331</v>
      </c>
      <c r="D290" t="s">
        <v>22</v>
      </c>
      <c r="E290" t="s">
        <v>49</v>
      </c>
      <c r="F290">
        <v>211</v>
      </c>
      <c r="G290">
        <v>568.85</v>
      </c>
      <c r="H290">
        <v>60.01</v>
      </c>
      <c r="I290" t="s">
        <v>133</v>
      </c>
      <c r="J290" t="s">
        <v>94</v>
      </c>
      <c r="K290" s="1">
        <v>45723</v>
      </c>
      <c r="L290">
        <v>66</v>
      </c>
      <c r="M290" t="b">
        <v>0</v>
      </c>
      <c r="N290" t="b">
        <v>0</v>
      </c>
      <c r="O290" t="b">
        <v>0</v>
      </c>
      <c r="P290" t="b">
        <v>0</v>
      </c>
      <c r="Q290">
        <f>fact_trades[[#This Row],[quantity]]*fact_trades[[#This Row],[price]]</f>
        <v>120027.35</v>
      </c>
    </row>
    <row r="291" spans="1:17" x14ac:dyDescent="0.3">
      <c r="A291" t="s">
        <v>881</v>
      </c>
      <c r="B291" t="s">
        <v>166</v>
      </c>
      <c r="C291" s="2">
        <v>45769.015277777777</v>
      </c>
      <c r="D291" t="s">
        <v>19</v>
      </c>
      <c r="E291" t="s">
        <v>49</v>
      </c>
      <c r="F291">
        <v>16</v>
      </c>
      <c r="G291">
        <v>645.04</v>
      </c>
      <c r="H291">
        <v>5.16</v>
      </c>
      <c r="I291" t="s">
        <v>133</v>
      </c>
      <c r="J291" t="s">
        <v>75</v>
      </c>
      <c r="K291" s="1">
        <v>45826</v>
      </c>
      <c r="L291">
        <v>169</v>
      </c>
      <c r="M291" t="b">
        <v>0</v>
      </c>
      <c r="N291" t="b">
        <v>0</v>
      </c>
      <c r="O291" t="b">
        <v>0</v>
      </c>
      <c r="P291" t="b">
        <v>0</v>
      </c>
      <c r="Q291">
        <f>fact_trades[[#This Row],[quantity]]*fact_trades[[#This Row],[price]]</f>
        <v>10320.64</v>
      </c>
    </row>
    <row r="292" spans="1:17" x14ac:dyDescent="0.3">
      <c r="A292" t="s">
        <v>882</v>
      </c>
      <c r="B292" t="s">
        <v>462</v>
      </c>
      <c r="C292" s="2">
        <v>45680.000694444447</v>
      </c>
      <c r="D292" t="s">
        <v>21</v>
      </c>
      <c r="E292" t="s">
        <v>41</v>
      </c>
      <c r="F292">
        <v>297</v>
      </c>
      <c r="G292">
        <v>241.14</v>
      </c>
      <c r="H292">
        <v>35.81</v>
      </c>
      <c r="I292" t="s">
        <v>82</v>
      </c>
      <c r="J292" t="s">
        <v>109</v>
      </c>
      <c r="K292" s="1">
        <v>45812</v>
      </c>
      <c r="L292">
        <v>155</v>
      </c>
      <c r="M292" t="b">
        <v>0</v>
      </c>
      <c r="N292" t="b">
        <v>0</v>
      </c>
      <c r="O292" t="b">
        <v>0</v>
      </c>
      <c r="P292" t="b">
        <v>0</v>
      </c>
      <c r="Q292">
        <f>fact_trades[[#This Row],[quantity]]*fact_trades[[#This Row],[price]]</f>
        <v>71618.58</v>
      </c>
    </row>
    <row r="293" spans="1:17" x14ac:dyDescent="0.3">
      <c r="A293" t="s">
        <v>883</v>
      </c>
      <c r="B293" t="s">
        <v>548</v>
      </c>
      <c r="C293" s="2">
        <v>45660.039583333331</v>
      </c>
      <c r="D293" t="s">
        <v>21</v>
      </c>
      <c r="E293" t="s">
        <v>41</v>
      </c>
      <c r="F293">
        <v>989</v>
      </c>
      <c r="G293">
        <v>241.25</v>
      </c>
      <c r="H293">
        <v>119.3</v>
      </c>
      <c r="I293" t="s">
        <v>58</v>
      </c>
      <c r="J293" t="s">
        <v>73</v>
      </c>
      <c r="K293" s="1">
        <v>45749</v>
      </c>
      <c r="L293">
        <v>92</v>
      </c>
      <c r="M293" t="b">
        <v>0</v>
      </c>
      <c r="N293" t="b">
        <v>0</v>
      </c>
      <c r="O293" t="b">
        <v>0</v>
      </c>
      <c r="P293" t="b">
        <v>0</v>
      </c>
      <c r="Q293">
        <f>fact_trades[[#This Row],[quantity]]*fact_trades[[#This Row],[price]]</f>
        <v>238596.25</v>
      </c>
    </row>
    <row r="294" spans="1:17" x14ac:dyDescent="0.3">
      <c r="A294" t="s">
        <v>884</v>
      </c>
      <c r="B294" t="s">
        <v>129</v>
      </c>
      <c r="C294" s="2">
        <v>45693.018055555556</v>
      </c>
      <c r="D294" t="s">
        <v>18</v>
      </c>
      <c r="E294" t="s">
        <v>49</v>
      </c>
      <c r="F294">
        <v>130</v>
      </c>
      <c r="G294">
        <v>2172.5700000000002</v>
      </c>
      <c r="H294">
        <v>141.22</v>
      </c>
      <c r="I294" t="s">
        <v>55</v>
      </c>
      <c r="J294" t="s">
        <v>53</v>
      </c>
      <c r="K294" s="1">
        <v>45715</v>
      </c>
      <c r="L294">
        <v>58</v>
      </c>
      <c r="M294" t="b">
        <v>0</v>
      </c>
      <c r="N294" t="b">
        <v>0</v>
      </c>
      <c r="O294" t="b">
        <v>0</v>
      </c>
      <c r="P294" t="b">
        <v>0</v>
      </c>
      <c r="Q294">
        <f>fact_trades[[#This Row],[quantity]]*fact_trades[[#This Row],[price]]</f>
        <v>282434.10000000003</v>
      </c>
    </row>
    <row r="295" spans="1:17" x14ac:dyDescent="0.3">
      <c r="A295" t="s">
        <v>885</v>
      </c>
      <c r="B295" t="s">
        <v>370</v>
      </c>
      <c r="C295" s="2">
        <v>45680.009722222225</v>
      </c>
      <c r="D295" t="s">
        <v>19</v>
      </c>
      <c r="E295" t="s">
        <v>41</v>
      </c>
      <c r="F295">
        <v>919</v>
      </c>
      <c r="G295">
        <v>600.16999999999996</v>
      </c>
      <c r="H295">
        <v>275.77999999999997</v>
      </c>
      <c r="I295" t="s">
        <v>91</v>
      </c>
      <c r="J295" t="s">
        <v>88</v>
      </c>
      <c r="K295" s="1">
        <v>45765</v>
      </c>
      <c r="L295">
        <v>108</v>
      </c>
      <c r="M295" t="b">
        <v>0</v>
      </c>
      <c r="N295" t="b">
        <v>0</v>
      </c>
      <c r="O295" t="b">
        <v>0</v>
      </c>
      <c r="P295" t="b">
        <v>0</v>
      </c>
      <c r="Q295">
        <f>fact_trades[[#This Row],[quantity]]*fact_trades[[#This Row],[price]]</f>
        <v>551556.23</v>
      </c>
    </row>
    <row r="296" spans="1:17" x14ac:dyDescent="0.3">
      <c r="A296" t="s">
        <v>886</v>
      </c>
      <c r="B296" t="s">
        <v>538</v>
      </c>
      <c r="C296" s="2">
        <v>45692.01666666667</v>
      </c>
      <c r="D296" t="s">
        <v>22</v>
      </c>
      <c r="E296" t="s">
        <v>49</v>
      </c>
      <c r="F296">
        <v>196</v>
      </c>
      <c r="G296">
        <v>512.34</v>
      </c>
      <c r="H296">
        <v>50.21</v>
      </c>
      <c r="I296" t="s">
        <v>139</v>
      </c>
      <c r="J296" t="s">
        <v>45</v>
      </c>
      <c r="K296" s="1">
        <v>45814</v>
      </c>
      <c r="L296">
        <v>157</v>
      </c>
      <c r="M296" t="b">
        <v>0</v>
      </c>
      <c r="N296" t="b">
        <v>0</v>
      </c>
      <c r="O296" t="b">
        <v>0</v>
      </c>
      <c r="P296" t="b">
        <v>0</v>
      </c>
      <c r="Q296">
        <f>fact_trades[[#This Row],[quantity]]*fact_trades[[#This Row],[price]]</f>
        <v>100418.64</v>
      </c>
    </row>
    <row r="297" spans="1:17" x14ac:dyDescent="0.3">
      <c r="A297" t="s">
        <v>887</v>
      </c>
      <c r="B297" t="s">
        <v>535</v>
      </c>
      <c r="C297" s="2">
        <v>45757.009722222225</v>
      </c>
      <c r="D297" t="s">
        <v>22</v>
      </c>
      <c r="E297" t="s">
        <v>41</v>
      </c>
      <c r="F297">
        <v>925</v>
      </c>
      <c r="G297">
        <v>579.51</v>
      </c>
      <c r="H297">
        <v>268.02</v>
      </c>
      <c r="I297" t="s">
        <v>60</v>
      </c>
      <c r="J297" t="s">
        <v>109</v>
      </c>
      <c r="K297" s="1">
        <v>45821</v>
      </c>
      <c r="L297">
        <v>164</v>
      </c>
      <c r="M297" t="b">
        <v>0</v>
      </c>
      <c r="N297" t="b">
        <v>0</v>
      </c>
      <c r="O297" t="b">
        <v>0</v>
      </c>
      <c r="P297" t="b">
        <v>0</v>
      </c>
      <c r="Q297">
        <f>fact_trades[[#This Row],[quantity]]*fact_trades[[#This Row],[price]]</f>
        <v>536046.75</v>
      </c>
    </row>
    <row r="298" spans="1:17" x14ac:dyDescent="0.3">
      <c r="A298" t="s">
        <v>888</v>
      </c>
      <c r="B298" t="s">
        <v>522</v>
      </c>
      <c r="C298" s="2">
        <v>45796.015972222223</v>
      </c>
      <c r="D298" t="s">
        <v>20</v>
      </c>
      <c r="E298" t="s">
        <v>49</v>
      </c>
      <c r="F298">
        <v>244</v>
      </c>
      <c r="G298">
        <v>246.11</v>
      </c>
      <c r="H298">
        <v>30.03</v>
      </c>
      <c r="I298" t="s">
        <v>162</v>
      </c>
      <c r="J298" t="s">
        <v>45</v>
      </c>
      <c r="K298" s="1">
        <v>45832</v>
      </c>
      <c r="L298">
        <v>175</v>
      </c>
      <c r="M298" t="b">
        <v>0</v>
      </c>
      <c r="N298" t="b">
        <v>0</v>
      </c>
      <c r="O298" t="b">
        <v>0</v>
      </c>
      <c r="P298" t="b">
        <v>0</v>
      </c>
      <c r="Q298">
        <f>fact_trades[[#This Row],[quantity]]*fact_trades[[#This Row],[price]]</f>
        <v>60050.840000000004</v>
      </c>
    </row>
    <row r="299" spans="1:17" x14ac:dyDescent="0.3">
      <c r="A299" t="s">
        <v>889</v>
      </c>
      <c r="B299" t="s">
        <v>516</v>
      </c>
      <c r="C299" s="2">
        <v>45698.003472222219</v>
      </c>
      <c r="D299" t="s">
        <v>17</v>
      </c>
      <c r="E299" t="s">
        <v>49</v>
      </c>
      <c r="F299">
        <v>635</v>
      </c>
      <c r="G299">
        <v>1217.55</v>
      </c>
      <c r="H299">
        <v>386.57</v>
      </c>
      <c r="I299" t="s">
        <v>66</v>
      </c>
      <c r="J299" t="s">
        <v>94</v>
      </c>
      <c r="K299" s="1">
        <v>45715</v>
      </c>
      <c r="L299">
        <v>58</v>
      </c>
      <c r="M299" t="b">
        <v>0</v>
      </c>
      <c r="N299" t="b">
        <v>0</v>
      </c>
      <c r="O299" t="b">
        <v>0</v>
      </c>
      <c r="P299" t="b">
        <v>0</v>
      </c>
      <c r="Q299">
        <f>fact_trades[[#This Row],[quantity]]*fact_trades[[#This Row],[price]]</f>
        <v>773144.25</v>
      </c>
    </row>
    <row r="300" spans="1:17" x14ac:dyDescent="0.3">
      <c r="A300" t="s">
        <v>890</v>
      </c>
      <c r="B300" t="s">
        <v>509</v>
      </c>
      <c r="C300" s="2">
        <v>45727.020833333336</v>
      </c>
      <c r="D300" t="s">
        <v>16</v>
      </c>
      <c r="E300" t="s">
        <v>41</v>
      </c>
      <c r="F300">
        <v>175</v>
      </c>
      <c r="G300">
        <v>769.58</v>
      </c>
      <c r="H300">
        <v>67.34</v>
      </c>
      <c r="I300" t="s">
        <v>103</v>
      </c>
      <c r="J300" t="s">
        <v>56</v>
      </c>
      <c r="K300" s="1">
        <v>45664</v>
      </c>
      <c r="L300">
        <v>7</v>
      </c>
      <c r="M300" t="b">
        <v>0</v>
      </c>
      <c r="N300" t="b">
        <v>0</v>
      </c>
      <c r="O300" t="b">
        <v>0</v>
      </c>
      <c r="P300" t="b">
        <v>0</v>
      </c>
      <c r="Q300">
        <f>fact_trades[[#This Row],[quantity]]*fact_trades[[#This Row],[price]]</f>
        <v>134676.5</v>
      </c>
    </row>
    <row r="301" spans="1:17" x14ac:dyDescent="0.3">
      <c r="A301" t="s">
        <v>891</v>
      </c>
      <c r="B301" t="s">
        <v>269</v>
      </c>
      <c r="C301" s="2">
        <v>45681.013888888891</v>
      </c>
      <c r="D301" t="s">
        <v>21</v>
      </c>
      <c r="E301" t="s">
        <v>41</v>
      </c>
      <c r="F301">
        <v>448</v>
      </c>
      <c r="G301">
        <v>238.27</v>
      </c>
      <c r="H301">
        <v>53.37</v>
      </c>
      <c r="I301" t="s">
        <v>139</v>
      </c>
      <c r="J301" t="s">
        <v>75</v>
      </c>
      <c r="K301" s="1">
        <v>45818</v>
      </c>
      <c r="L301">
        <v>161</v>
      </c>
      <c r="M301" t="b">
        <v>0</v>
      </c>
      <c r="N301" t="b">
        <v>0</v>
      </c>
      <c r="O301" t="b">
        <v>0</v>
      </c>
      <c r="P301" t="b">
        <v>0</v>
      </c>
      <c r="Q301">
        <f>fact_trades[[#This Row],[quantity]]*fact_trades[[#This Row],[price]]</f>
        <v>106744.96000000001</v>
      </c>
    </row>
    <row r="302" spans="1:17" x14ac:dyDescent="0.3">
      <c r="A302" t="s">
        <v>892</v>
      </c>
      <c r="B302" t="s">
        <v>545</v>
      </c>
      <c r="C302" s="2">
        <v>45807.01666666667</v>
      </c>
      <c r="D302" t="s">
        <v>20</v>
      </c>
      <c r="E302" t="s">
        <v>41</v>
      </c>
      <c r="F302">
        <v>469</v>
      </c>
      <c r="G302">
        <v>253.45</v>
      </c>
      <c r="H302">
        <v>59.43</v>
      </c>
      <c r="I302" t="s">
        <v>70</v>
      </c>
      <c r="J302" t="s">
        <v>88</v>
      </c>
      <c r="K302" s="1">
        <v>45831</v>
      </c>
      <c r="L302">
        <v>174</v>
      </c>
      <c r="M302" t="b">
        <v>0</v>
      </c>
      <c r="N302" t="b">
        <v>0</v>
      </c>
      <c r="O302" t="b">
        <v>0</v>
      </c>
      <c r="P302" t="b">
        <v>0</v>
      </c>
      <c r="Q302">
        <f>fact_trades[[#This Row],[quantity]]*fact_trades[[#This Row],[price]]</f>
        <v>118868.04999999999</v>
      </c>
    </row>
    <row r="303" spans="1:17" x14ac:dyDescent="0.3">
      <c r="A303" t="s">
        <v>893</v>
      </c>
      <c r="B303" t="s">
        <v>184</v>
      </c>
      <c r="C303" s="2">
        <v>45678.009027777778</v>
      </c>
      <c r="D303" t="s">
        <v>21</v>
      </c>
      <c r="E303" t="s">
        <v>41</v>
      </c>
      <c r="F303">
        <v>220</v>
      </c>
      <c r="G303">
        <v>242.98</v>
      </c>
      <c r="H303">
        <v>26.73</v>
      </c>
      <c r="I303" t="s">
        <v>66</v>
      </c>
      <c r="J303" t="s">
        <v>94</v>
      </c>
      <c r="K303" s="1">
        <v>45733</v>
      </c>
      <c r="L303">
        <v>76</v>
      </c>
      <c r="M303" t="b">
        <v>0</v>
      </c>
      <c r="N303" t="b">
        <v>0</v>
      </c>
      <c r="O303" t="b">
        <v>0</v>
      </c>
      <c r="P303" t="b">
        <v>0</v>
      </c>
      <c r="Q303">
        <f>fact_trades[[#This Row],[quantity]]*fact_trades[[#This Row],[price]]</f>
        <v>53455.6</v>
      </c>
    </row>
    <row r="304" spans="1:17" x14ac:dyDescent="0.3">
      <c r="A304" t="s">
        <v>894</v>
      </c>
      <c r="B304" t="s">
        <v>433</v>
      </c>
      <c r="C304" s="2">
        <v>45754.034722222219</v>
      </c>
      <c r="D304" t="s">
        <v>18</v>
      </c>
      <c r="E304" t="s">
        <v>41</v>
      </c>
      <c r="F304">
        <v>269</v>
      </c>
      <c r="G304">
        <v>2198.21</v>
      </c>
      <c r="H304">
        <v>295.66000000000003</v>
      </c>
      <c r="I304" t="s">
        <v>66</v>
      </c>
      <c r="J304" t="s">
        <v>73</v>
      </c>
      <c r="K304" s="1">
        <v>45721</v>
      </c>
      <c r="L304">
        <v>64</v>
      </c>
      <c r="M304" t="b">
        <v>0</v>
      </c>
      <c r="N304" t="b">
        <v>0</v>
      </c>
      <c r="O304" t="b">
        <v>0</v>
      </c>
      <c r="P304" t="b">
        <v>0</v>
      </c>
      <c r="Q304">
        <f>fact_trades[[#This Row],[quantity]]*fact_trades[[#This Row],[price]]</f>
        <v>591318.49</v>
      </c>
    </row>
    <row r="305" spans="1:17" x14ac:dyDescent="0.3">
      <c r="A305" t="s">
        <v>895</v>
      </c>
      <c r="B305" t="s">
        <v>365</v>
      </c>
      <c r="C305" s="2">
        <v>45792.004861111112</v>
      </c>
      <c r="D305" t="s">
        <v>19</v>
      </c>
      <c r="E305" t="s">
        <v>49</v>
      </c>
      <c r="F305">
        <v>977</v>
      </c>
      <c r="G305">
        <v>652.03</v>
      </c>
      <c r="H305">
        <v>318.52</v>
      </c>
      <c r="I305" t="s">
        <v>121</v>
      </c>
      <c r="J305" t="s">
        <v>45</v>
      </c>
      <c r="K305" s="1">
        <v>45685</v>
      </c>
      <c r="L305">
        <v>28</v>
      </c>
      <c r="M305" t="b">
        <v>0</v>
      </c>
      <c r="N305" t="b">
        <v>0</v>
      </c>
      <c r="O305" t="b">
        <v>0</v>
      </c>
      <c r="P305" t="b">
        <v>0</v>
      </c>
      <c r="Q305">
        <f>fact_trades[[#This Row],[quantity]]*fact_trades[[#This Row],[price]]</f>
        <v>637033.30999999994</v>
      </c>
    </row>
    <row r="306" spans="1:17" x14ac:dyDescent="0.3">
      <c r="A306" t="s">
        <v>896</v>
      </c>
      <c r="B306" t="s">
        <v>137</v>
      </c>
      <c r="C306" s="2">
        <v>45750.029861111114</v>
      </c>
      <c r="D306" t="s">
        <v>21</v>
      </c>
      <c r="E306" t="s">
        <v>41</v>
      </c>
      <c r="F306">
        <v>405</v>
      </c>
      <c r="G306">
        <v>235.81</v>
      </c>
      <c r="H306">
        <v>47.75</v>
      </c>
      <c r="I306" t="s">
        <v>77</v>
      </c>
      <c r="J306" t="s">
        <v>61</v>
      </c>
      <c r="K306" s="1">
        <v>45726</v>
      </c>
      <c r="L306">
        <v>69</v>
      </c>
      <c r="M306" t="b">
        <v>0</v>
      </c>
      <c r="N306" t="b">
        <v>0</v>
      </c>
      <c r="O306" t="b">
        <v>0</v>
      </c>
      <c r="P306" t="b">
        <v>0</v>
      </c>
      <c r="Q306">
        <f>fact_trades[[#This Row],[quantity]]*fact_trades[[#This Row],[price]]</f>
        <v>95503.05</v>
      </c>
    </row>
    <row r="307" spans="1:17" x14ac:dyDescent="0.3">
      <c r="A307" t="s">
        <v>897</v>
      </c>
      <c r="B307" t="s">
        <v>301</v>
      </c>
      <c r="C307" s="2">
        <v>45755.018750000003</v>
      </c>
      <c r="D307" t="s">
        <v>21</v>
      </c>
      <c r="E307" t="s">
        <v>49</v>
      </c>
      <c r="F307">
        <v>380</v>
      </c>
      <c r="G307">
        <v>238.43</v>
      </c>
      <c r="H307">
        <v>45.3</v>
      </c>
      <c r="I307" t="s">
        <v>121</v>
      </c>
      <c r="J307" t="s">
        <v>75</v>
      </c>
      <c r="K307" s="1">
        <v>45805</v>
      </c>
      <c r="L307">
        <v>148</v>
      </c>
      <c r="M307" t="b">
        <v>0</v>
      </c>
      <c r="N307" t="b">
        <v>0</v>
      </c>
      <c r="O307" t="b">
        <v>0</v>
      </c>
      <c r="P307" t="b">
        <v>0</v>
      </c>
      <c r="Q307">
        <f>fact_trades[[#This Row],[quantity]]*fact_trades[[#This Row],[price]]</f>
        <v>90603.400000000009</v>
      </c>
    </row>
    <row r="308" spans="1:17" x14ac:dyDescent="0.3">
      <c r="A308" t="s">
        <v>898</v>
      </c>
      <c r="B308" t="s">
        <v>272</v>
      </c>
      <c r="C308" s="2">
        <v>45691.02847222222</v>
      </c>
      <c r="D308" t="s">
        <v>22</v>
      </c>
      <c r="E308" t="s">
        <v>41</v>
      </c>
      <c r="F308">
        <v>879</v>
      </c>
      <c r="G308">
        <v>507.95</v>
      </c>
      <c r="H308">
        <v>223.24</v>
      </c>
      <c r="I308" t="s">
        <v>47</v>
      </c>
      <c r="J308" t="s">
        <v>73</v>
      </c>
      <c r="K308" s="1">
        <v>45714</v>
      </c>
      <c r="L308">
        <v>57</v>
      </c>
      <c r="M308" t="b">
        <v>0</v>
      </c>
      <c r="N308" t="b">
        <v>0</v>
      </c>
      <c r="O308" t="b">
        <v>0</v>
      </c>
      <c r="P308" t="b">
        <v>0</v>
      </c>
      <c r="Q308">
        <f>fact_trades[[#This Row],[quantity]]*fact_trades[[#This Row],[price]]</f>
        <v>446488.05</v>
      </c>
    </row>
    <row r="309" spans="1:17" x14ac:dyDescent="0.3">
      <c r="A309" t="s">
        <v>899</v>
      </c>
      <c r="B309" t="s">
        <v>491</v>
      </c>
      <c r="C309" s="2">
        <v>45831.001388888886</v>
      </c>
      <c r="D309" t="s">
        <v>20</v>
      </c>
      <c r="E309" t="s">
        <v>41</v>
      </c>
      <c r="F309">
        <v>720</v>
      </c>
      <c r="G309">
        <v>263.35000000000002</v>
      </c>
      <c r="H309">
        <v>94.81</v>
      </c>
      <c r="I309" t="s">
        <v>98</v>
      </c>
      <c r="J309" t="s">
        <v>67</v>
      </c>
      <c r="K309" s="1">
        <v>45793</v>
      </c>
      <c r="L309">
        <v>136</v>
      </c>
      <c r="M309" t="b">
        <v>0</v>
      </c>
      <c r="N309" t="b">
        <v>0</v>
      </c>
      <c r="O309" t="b">
        <v>0</v>
      </c>
      <c r="P309" t="b">
        <v>0</v>
      </c>
      <c r="Q309">
        <f>fact_trades[[#This Row],[quantity]]*fact_trades[[#This Row],[price]]</f>
        <v>189612.00000000003</v>
      </c>
    </row>
    <row r="310" spans="1:17" x14ac:dyDescent="0.3">
      <c r="A310" t="s">
        <v>900</v>
      </c>
      <c r="B310" t="s">
        <v>545</v>
      </c>
      <c r="C310" s="2">
        <v>45819.018750000003</v>
      </c>
      <c r="D310" t="s">
        <v>23</v>
      </c>
      <c r="E310" t="s">
        <v>49</v>
      </c>
      <c r="F310">
        <v>614</v>
      </c>
      <c r="G310">
        <v>1370.03</v>
      </c>
      <c r="H310">
        <v>420.6</v>
      </c>
      <c r="I310" t="s">
        <v>187</v>
      </c>
      <c r="J310" t="s">
        <v>73</v>
      </c>
      <c r="K310" s="1">
        <v>45699</v>
      </c>
      <c r="L310">
        <v>42</v>
      </c>
      <c r="M310" t="b">
        <v>0</v>
      </c>
      <c r="N310" t="b">
        <v>0</v>
      </c>
      <c r="O310" t="b">
        <v>0</v>
      </c>
      <c r="P310" t="b">
        <v>0</v>
      </c>
      <c r="Q310">
        <f>fact_trades[[#This Row],[quantity]]*fact_trades[[#This Row],[price]]</f>
        <v>841198.41999999993</v>
      </c>
    </row>
    <row r="311" spans="1:17" x14ac:dyDescent="0.3">
      <c r="A311" t="s">
        <v>901</v>
      </c>
      <c r="B311" t="s">
        <v>449</v>
      </c>
      <c r="C311" s="2">
        <v>45797.027083333334</v>
      </c>
      <c r="D311" t="s">
        <v>23</v>
      </c>
      <c r="E311" t="s">
        <v>49</v>
      </c>
      <c r="F311">
        <v>270</v>
      </c>
      <c r="G311">
        <v>1435.97</v>
      </c>
      <c r="H311">
        <v>193.86</v>
      </c>
      <c r="I311" t="s">
        <v>52</v>
      </c>
      <c r="J311" t="s">
        <v>73</v>
      </c>
      <c r="K311" s="1">
        <v>45741</v>
      </c>
      <c r="L311">
        <v>84</v>
      </c>
      <c r="M311" t="b">
        <v>0</v>
      </c>
      <c r="N311" t="b">
        <v>0</v>
      </c>
      <c r="O311" t="b">
        <v>0</v>
      </c>
      <c r="P311" t="b">
        <v>0</v>
      </c>
      <c r="Q311">
        <f>fact_trades[[#This Row],[quantity]]*fact_trades[[#This Row],[price]]</f>
        <v>387711.9</v>
      </c>
    </row>
    <row r="312" spans="1:17" x14ac:dyDescent="0.3">
      <c r="A312" t="s">
        <v>902</v>
      </c>
      <c r="B312" t="s">
        <v>336</v>
      </c>
      <c r="C312" s="2">
        <v>45666.010416666664</v>
      </c>
      <c r="D312" t="s">
        <v>18</v>
      </c>
      <c r="E312" t="s">
        <v>41</v>
      </c>
      <c r="F312">
        <v>648</v>
      </c>
      <c r="G312">
        <v>1999.54</v>
      </c>
      <c r="H312">
        <v>647.85</v>
      </c>
      <c r="I312" t="s">
        <v>133</v>
      </c>
      <c r="J312" t="s">
        <v>73</v>
      </c>
      <c r="K312" s="1">
        <v>45821</v>
      </c>
      <c r="L312">
        <v>164</v>
      </c>
      <c r="M312" t="b">
        <v>0</v>
      </c>
      <c r="N312" t="b">
        <v>0</v>
      </c>
      <c r="O312" t="b">
        <v>0</v>
      </c>
      <c r="P312" t="b">
        <v>0</v>
      </c>
      <c r="Q312">
        <f>fact_trades[[#This Row],[quantity]]*fact_trades[[#This Row],[price]]</f>
        <v>1295701.92</v>
      </c>
    </row>
    <row r="313" spans="1:17" x14ac:dyDescent="0.3">
      <c r="A313" t="s">
        <v>903</v>
      </c>
      <c r="B313" t="s">
        <v>365</v>
      </c>
      <c r="C313" s="2">
        <v>45807.002083333333</v>
      </c>
      <c r="D313" t="s">
        <v>16</v>
      </c>
      <c r="E313" t="s">
        <v>49</v>
      </c>
      <c r="F313">
        <v>121</v>
      </c>
      <c r="G313">
        <v>763.61</v>
      </c>
      <c r="H313">
        <v>46.2</v>
      </c>
      <c r="I313" t="s">
        <v>58</v>
      </c>
      <c r="J313" t="s">
        <v>56</v>
      </c>
      <c r="K313" s="1">
        <v>45800</v>
      </c>
      <c r="L313">
        <v>143</v>
      </c>
      <c r="M313" t="b">
        <v>0</v>
      </c>
      <c r="N313" t="b">
        <v>0</v>
      </c>
      <c r="O313" t="b">
        <v>0</v>
      </c>
      <c r="P313" t="b">
        <v>0</v>
      </c>
      <c r="Q313">
        <f>fact_trades[[#This Row],[quantity]]*fact_trades[[#This Row],[price]]</f>
        <v>92396.81</v>
      </c>
    </row>
    <row r="314" spans="1:17" x14ac:dyDescent="0.3">
      <c r="A314" t="s">
        <v>904</v>
      </c>
      <c r="B314" t="s">
        <v>205</v>
      </c>
      <c r="C314" s="2">
        <v>45812.039583333331</v>
      </c>
      <c r="D314" t="s">
        <v>20</v>
      </c>
      <c r="E314" t="s">
        <v>41</v>
      </c>
      <c r="F314">
        <v>259</v>
      </c>
      <c r="G314">
        <v>252.63</v>
      </c>
      <c r="H314">
        <v>32.72</v>
      </c>
      <c r="I314" t="s">
        <v>108</v>
      </c>
      <c r="J314" t="s">
        <v>53</v>
      </c>
      <c r="K314" s="1">
        <v>45832</v>
      </c>
      <c r="L314">
        <v>175</v>
      </c>
      <c r="M314" t="b">
        <v>0</v>
      </c>
      <c r="N314" t="b">
        <v>0</v>
      </c>
      <c r="O314" t="b">
        <v>0</v>
      </c>
      <c r="P314" t="b">
        <v>0</v>
      </c>
      <c r="Q314">
        <f>fact_trades[[#This Row],[quantity]]*fact_trades[[#This Row],[price]]</f>
        <v>65431.17</v>
      </c>
    </row>
    <row r="315" spans="1:17" x14ac:dyDescent="0.3">
      <c r="A315" t="s">
        <v>905</v>
      </c>
      <c r="B315" t="s">
        <v>63</v>
      </c>
      <c r="C315" s="2">
        <v>45670.012499999997</v>
      </c>
      <c r="D315" t="s">
        <v>16</v>
      </c>
      <c r="E315" t="s">
        <v>41</v>
      </c>
      <c r="F315">
        <v>313</v>
      </c>
      <c r="G315">
        <v>766.38</v>
      </c>
      <c r="H315">
        <v>119.94</v>
      </c>
      <c r="I315" t="s">
        <v>55</v>
      </c>
      <c r="J315" t="s">
        <v>67</v>
      </c>
      <c r="K315" s="1">
        <v>45720</v>
      </c>
      <c r="L315">
        <v>63</v>
      </c>
      <c r="M315" t="b">
        <v>0</v>
      </c>
      <c r="N315" t="b">
        <v>0</v>
      </c>
      <c r="O315" t="b">
        <v>0</v>
      </c>
      <c r="P315" t="b">
        <v>0</v>
      </c>
      <c r="Q315">
        <f>fact_trades[[#This Row],[quantity]]*fact_trades[[#This Row],[price]]</f>
        <v>239876.94</v>
      </c>
    </row>
    <row r="316" spans="1:17" x14ac:dyDescent="0.3">
      <c r="A316" t="s">
        <v>906</v>
      </c>
      <c r="B316" t="s">
        <v>303</v>
      </c>
      <c r="C316" s="2">
        <v>45765</v>
      </c>
      <c r="D316" t="s">
        <v>23</v>
      </c>
      <c r="E316" t="s">
        <v>41</v>
      </c>
      <c r="F316">
        <v>629</v>
      </c>
      <c r="G316">
        <v>1348.43</v>
      </c>
      <c r="H316">
        <v>424.08</v>
      </c>
      <c r="I316" t="s">
        <v>58</v>
      </c>
      <c r="J316" t="s">
        <v>73</v>
      </c>
      <c r="K316" s="1">
        <v>45833</v>
      </c>
      <c r="L316">
        <v>176</v>
      </c>
      <c r="M316" t="b">
        <v>0</v>
      </c>
      <c r="N316" t="b">
        <v>0</v>
      </c>
      <c r="O316" t="b">
        <v>0</v>
      </c>
      <c r="P316" t="b">
        <v>0</v>
      </c>
      <c r="Q316">
        <f>fact_trades[[#This Row],[quantity]]*fact_trades[[#This Row],[price]]</f>
        <v>848162.47000000009</v>
      </c>
    </row>
    <row r="317" spans="1:17" x14ac:dyDescent="0.3">
      <c r="A317" t="s">
        <v>907</v>
      </c>
      <c r="B317" t="s">
        <v>485</v>
      </c>
      <c r="C317" s="2">
        <v>45695.015277777777</v>
      </c>
      <c r="D317" t="s">
        <v>21</v>
      </c>
      <c r="E317" t="s">
        <v>49</v>
      </c>
      <c r="F317">
        <v>222</v>
      </c>
      <c r="G317">
        <v>235.05</v>
      </c>
      <c r="H317">
        <v>26.09</v>
      </c>
      <c r="I317" t="s">
        <v>139</v>
      </c>
      <c r="J317" t="s">
        <v>53</v>
      </c>
      <c r="K317" s="1">
        <v>45775</v>
      </c>
      <c r="L317">
        <v>118</v>
      </c>
      <c r="M317" t="b">
        <v>0</v>
      </c>
      <c r="N317" t="b">
        <v>0</v>
      </c>
      <c r="O317" t="b">
        <v>0</v>
      </c>
      <c r="P317" t="b">
        <v>0</v>
      </c>
      <c r="Q317">
        <f>fact_trades[[#This Row],[quantity]]*fact_trades[[#This Row],[price]]</f>
        <v>52181.100000000006</v>
      </c>
    </row>
    <row r="318" spans="1:17" x14ac:dyDescent="0.3">
      <c r="A318" t="s">
        <v>908</v>
      </c>
      <c r="B318" t="s">
        <v>316</v>
      </c>
      <c r="C318" s="2">
        <v>45699.039583333331</v>
      </c>
      <c r="D318" t="s">
        <v>23</v>
      </c>
      <c r="E318" t="s">
        <v>49</v>
      </c>
      <c r="F318">
        <v>31</v>
      </c>
      <c r="G318">
        <v>1041.8599999999999</v>
      </c>
      <c r="H318">
        <v>16.149999999999999</v>
      </c>
      <c r="I318" t="s">
        <v>103</v>
      </c>
      <c r="J318" t="s">
        <v>94</v>
      </c>
      <c r="K318" s="1">
        <v>45727</v>
      </c>
      <c r="L318">
        <v>70</v>
      </c>
      <c r="M318" t="b">
        <v>0</v>
      </c>
      <c r="N318" t="b">
        <v>0</v>
      </c>
      <c r="O318" t="b">
        <v>0</v>
      </c>
      <c r="P318" t="b">
        <v>0</v>
      </c>
      <c r="Q318">
        <f>fact_trades[[#This Row],[quantity]]*fact_trades[[#This Row],[price]]</f>
        <v>32297.659999999996</v>
      </c>
    </row>
    <row r="319" spans="1:17" x14ac:dyDescent="0.3">
      <c r="A319" t="s">
        <v>909</v>
      </c>
      <c r="B319" t="s">
        <v>458</v>
      </c>
      <c r="C319" s="2">
        <v>45659.015972222223</v>
      </c>
      <c r="D319" t="s">
        <v>17</v>
      </c>
      <c r="E319" t="s">
        <v>41</v>
      </c>
      <c r="F319">
        <v>722</v>
      </c>
      <c r="G319">
        <v>1155.97</v>
      </c>
      <c r="H319">
        <v>417.31</v>
      </c>
      <c r="I319" t="s">
        <v>84</v>
      </c>
      <c r="J319" t="s">
        <v>75</v>
      </c>
      <c r="K319" s="1">
        <v>45707</v>
      </c>
      <c r="L319">
        <v>50</v>
      </c>
      <c r="M319" t="b">
        <v>0</v>
      </c>
      <c r="N319" t="b">
        <v>0</v>
      </c>
      <c r="O319" t="b">
        <v>0</v>
      </c>
      <c r="P319" t="b">
        <v>0</v>
      </c>
      <c r="Q319">
        <f>fact_trades[[#This Row],[quantity]]*fact_trades[[#This Row],[price]]</f>
        <v>834610.34</v>
      </c>
    </row>
    <row r="320" spans="1:17" x14ac:dyDescent="0.3">
      <c r="A320" t="s">
        <v>910</v>
      </c>
      <c r="B320" t="s">
        <v>123</v>
      </c>
      <c r="C320" s="2">
        <v>45798.022222222222</v>
      </c>
      <c r="D320" t="s">
        <v>21</v>
      </c>
      <c r="E320" t="s">
        <v>41</v>
      </c>
      <c r="F320">
        <v>767</v>
      </c>
      <c r="G320">
        <v>239.91</v>
      </c>
      <c r="H320">
        <v>92.01</v>
      </c>
      <c r="I320" t="s">
        <v>60</v>
      </c>
      <c r="J320" t="s">
        <v>88</v>
      </c>
      <c r="K320" s="1">
        <v>45694</v>
      </c>
      <c r="L320">
        <v>37</v>
      </c>
      <c r="M320" t="b">
        <v>0</v>
      </c>
      <c r="N320" t="b">
        <v>0</v>
      </c>
      <c r="O320" t="b">
        <v>0</v>
      </c>
      <c r="P320" t="b">
        <v>0</v>
      </c>
      <c r="Q320">
        <f>fact_trades[[#This Row],[quantity]]*fact_trades[[#This Row],[price]]</f>
        <v>184010.97</v>
      </c>
    </row>
    <row r="321" spans="1:17" x14ac:dyDescent="0.3">
      <c r="A321" t="s">
        <v>911</v>
      </c>
      <c r="B321" t="s">
        <v>424</v>
      </c>
      <c r="C321" s="2">
        <v>45702.021527777775</v>
      </c>
      <c r="D321" t="s">
        <v>17</v>
      </c>
      <c r="E321" t="s">
        <v>41</v>
      </c>
      <c r="F321">
        <v>519</v>
      </c>
      <c r="G321">
        <v>1251.47</v>
      </c>
      <c r="H321">
        <v>324.76</v>
      </c>
      <c r="I321" t="s">
        <v>165</v>
      </c>
      <c r="J321" t="s">
        <v>45</v>
      </c>
      <c r="K321" s="1">
        <v>45805</v>
      </c>
      <c r="L321">
        <v>148</v>
      </c>
      <c r="M321" t="b">
        <v>0</v>
      </c>
      <c r="N321" t="b">
        <v>0</v>
      </c>
      <c r="O321" t="b">
        <v>0</v>
      </c>
      <c r="P321" t="b">
        <v>0</v>
      </c>
      <c r="Q321">
        <f>fact_trades[[#This Row],[quantity]]*fact_trades[[#This Row],[price]]</f>
        <v>649512.93000000005</v>
      </c>
    </row>
    <row r="322" spans="1:17" x14ac:dyDescent="0.3">
      <c r="A322" t="s">
        <v>912</v>
      </c>
      <c r="B322" t="s">
        <v>472</v>
      </c>
      <c r="C322" s="2">
        <v>45825.009722222225</v>
      </c>
      <c r="D322" t="s">
        <v>18</v>
      </c>
      <c r="E322" t="s">
        <v>41</v>
      </c>
      <c r="F322">
        <v>96</v>
      </c>
      <c r="G322">
        <v>2154.6</v>
      </c>
      <c r="H322">
        <v>103.42</v>
      </c>
      <c r="I322" t="s">
        <v>100</v>
      </c>
      <c r="J322" t="s">
        <v>73</v>
      </c>
      <c r="K322" s="1">
        <v>45733</v>
      </c>
      <c r="L322">
        <v>76</v>
      </c>
      <c r="M322" t="b">
        <v>0</v>
      </c>
      <c r="N322" t="b">
        <v>0</v>
      </c>
      <c r="O322" t="b">
        <v>0</v>
      </c>
      <c r="P322" t="b">
        <v>0</v>
      </c>
      <c r="Q322">
        <f>fact_trades[[#This Row],[quantity]]*fact_trades[[#This Row],[price]]</f>
        <v>206841.59999999998</v>
      </c>
    </row>
    <row r="323" spans="1:17" x14ac:dyDescent="0.3">
      <c r="A323" t="s">
        <v>913</v>
      </c>
      <c r="B323" t="s">
        <v>242</v>
      </c>
      <c r="C323" s="2">
        <v>45721</v>
      </c>
      <c r="D323" t="s">
        <v>22</v>
      </c>
      <c r="E323" t="s">
        <v>49</v>
      </c>
      <c r="F323">
        <v>287</v>
      </c>
      <c r="G323">
        <v>571.29</v>
      </c>
      <c r="H323">
        <v>81.98</v>
      </c>
      <c r="I323" t="s">
        <v>133</v>
      </c>
      <c r="J323" t="s">
        <v>45</v>
      </c>
      <c r="K323" s="1">
        <v>45720</v>
      </c>
      <c r="L323">
        <v>63</v>
      </c>
      <c r="M323" t="b">
        <v>0</v>
      </c>
      <c r="N323" t="b">
        <v>0</v>
      </c>
      <c r="O323" t="b">
        <v>0</v>
      </c>
      <c r="P323" t="b">
        <v>0</v>
      </c>
      <c r="Q323">
        <f>fact_trades[[#This Row],[quantity]]*fact_trades[[#This Row],[price]]</f>
        <v>163960.22999999998</v>
      </c>
    </row>
    <row r="324" spans="1:17" x14ac:dyDescent="0.3">
      <c r="A324" t="s">
        <v>914</v>
      </c>
      <c r="B324" t="s">
        <v>358</v>
      </c>
      <c r="C324" s="2">
        <v>45733.040972222225</v>
      </c>
      <c r="D324" t="s">
        <v>19</v>
      </c>
      <c r="E324" t="s">
        <v>41</v>
      </c>
      <c r="F324">
        <v>430</v>
      </c>
      <c r="G324">
        <v>646.72</v>
      </c>
      <c r="H324">
        <v>139.04</v>
      </c>
      <c r="I324" t="s">
        <v>84</v>
      </c>
      <c r="J324" t="s">
        <v>61</v>
      </c>
      <c r="K324" s="1">
        <v>45723</v>
      </c>
      <c r="L324">
        <v>66</v>
      </c>
      <c r="M324" t="b">
        <v>0</v>
      </c>
      <c r="N324" t="b">
        <v>0</v>
      </c>
      <c r="O324" t="b">
        <v>0</v>
      </c>
      <c r="P324" t="b">
        <v>0</v>
      </c>
      <c r="Q324">
        <f>fact_trades[[#This Row],[quantity]]*fact_trades[[#This Row],[price]]</f>
        <v>278089.60000000003</v>
      </c>
    </row>
    <row r="325" spans="1:17" x14ac:dyDescent="0.3">
      <c r="A325" t="s">
        <v>915</v>
      </c>
      <c r="B325" t="s">
        <v>210</v>
      </c>
      <c r="C325" s="2">
        <v>45729.021527777775</v>
      </c>
      <c r="D325" t="s">
        <v>21</v>
      </c>
      <c r="E325" t="s">
        <v>41</v>
      </c>
      <c r="F325">
        <v>383</v>
      </c>
      <c r="G325">
        <v>238.38</v>
      </c>
      <c r="H325">
        <v>45.65</v>
      </c>
      <c r="I325" t="s">
        <v>86</v>
      </c>
      <c r="J325" t="s">
        <v>61</v>
      </c>
      <c r="K325" s="1">
        <v>45831</v>
      </c>
      <c r="L325">
        <v>174</v>
      </c>
      <c r="M325" t="b">
        <v>0</v>
      </c>
      <c r="N325" t="b">
        <v>0</v>
      </c>
      <c r="O325" t="b">
        <v>0</v>
      </c>
      <c r="P325" t="b">
        <v>0</v>
      </c>
      <c r="Q325">
        <f>fact_trades[[#This Row],[quantity]]*fact_trades[[#This Row],[price]]</f>
        <v>91299.54</v>
      </c>
    </row>
    <row r="326" spans="1:17" x14ac:dyDescent="0.3">
      <c r="A326" t="s">
        <v>916</v>
      </c>
      <c r="B326" t="s">
        <v>143</v>
      </c>
      <c r="C326" s="2">
        <v>45776.038888888892</v>
      </c>
      <c r="D326" t="s">
        <v>17</v>
      </c>
      <c r="E326" t="s">
        <v>49</v>
      </c>
      <c r="F326">
        <v>206</v>
      </c>
      <c r="G326">
        <v>1230.1199999999999</v>
      </c>
      <c r="H326">
        <v>126.7</v>
      </c>
      <c r="I326" t="s">
        <v>149</v>
      </c>
      <c r="J326" t="s">
        <v>67</v>
      </c>
      <c r="K326" s="1">
        <v>45706</v>
      </c>
      <c r="L326">
        <v>49</v>
      </c>
      <c r="M326" t="b">
        <v>0</v>
      </c>
      <c r="N326" t="b">
        <v>0</v>
      </c>
      <c r="O326" t="b">
        <v>0</v>
      </c>
      <c r="P326" t="b">
        <v>0</v>
      </c>
      <c r="Q326">
        <f>fact_trades[[#This Row],[quantity]]*fact_trades[[#This Row],[price]]</f>
        <v>253404.71999999997</v>
      </c>
    </row>
    <row r="327" spans="1:17" x14ac:dyDescent="0.3">
      <c r="A327" t="s">
        <v>917</v>
      </c>
      <c r="B327" t="s">
        <v>473</v>
      </c>
      <c r="C327" s="2">
        <v>45671.040277777778</v>
      </c>
      <c r="D327" t="s">
        <v>22</v>
      </c>
      <c r="E327" t="s">
        <v>49</v>
      </c>
      <c r="F327">
        <v>978</v>
      </c>
      <c r="G327">
        <v>496.46</v>
      </c>
      <c r="H327">
        <v>242.77</v>
      </c>
      <c r="I327" t="s">
        <v>66</v>
      </c>
      <c r="J327" t="s">
        <v>61</v>
      </c>
      <c r="K327" s="1">
        <v>45821</v>
      </c>
      <c r="L327">
        <v>164</v>
      </c>
      <c r="M327" t="b">
        <v>0</v>
      </c>
      <c r="N327" t="b">
        <v>0</v>
      </c>
      <c r="O327" t="b">
        <v>0</v>
      </c>
      <c r="P327" t="b">
        <v>0</v>
      </c>
      <c r="Q327">
        <f>fact_trades[[#This Row],[quantity]]*fact_trades[[#This Row],[price]]</f>
        <v>485537.88</v>
      </c>
    </row>
    <row r="328" spans="1:17" x14ac:dyDescent="0.3">
      <c r="A328" t="s">
        <v>918</v>
      </c>
      <c r="B328" t="s">
        <v>238</v>
      </c>
      <c r="C328" s="2">
        <v>45672.011805555558</v>
      </c>
      <c r="D328" t="s">
        <v>20</v>
      </c>
      <c r="E328" t="s">
        <v>41</v>
      </c>
      <c r="F328">
        <v>455</v>
      </c>
      <c r="G328">
        <v>233.25</v>
      </c>
      <c r="H328">
        <v>53.06</v>
      </c>
      <c r="I328" t="s">
        <v>98</v>
      </c>
      <c r="J328" t="s">
        <v>53</v>
      </c>
      <c r="K328" s="1">
        <v>45720</v>
      </c>
      <c r="L328">
        <v>63</v>
      </c>
      <c r="M328" t="b">
        <v>0</v>
      </c>
      <c r="N328" t="b">
        <v>0</v>
      </c>
      <c r="O328" t="b">
        <v>0</v>
      </c>
      <c r="P328" t="b">
        <v>0</v>
      </c>
      <c r="Q328">
        <f>fact_trades[[#This Row],[quantity]]*fact_trades[[#This Row],[price]]</f>
        <v>106128.75</v>
      </c>
    </row>
    <row r="329" spans="1:17" x14ac:dyDescent="0.3">
      <c r="A329" t="s">
        <v>919</v>
      </c>
      <c r="B329" t="s">
        <v>57</v>
      </c>
      <c r="C329" s="2">
        <v>45706.013194444444</v>
      </c>
      <c r="D329" t="s">
        <v>20</v>
      </c>
      <c r="E329" t="s">
        <v>49</v>
      </c>
      <c r="F329">
        <v>854</v>
      </c>
      <c r="G329">
        <v>232.55</v>
      </c>
      <c r="H329">
        <v>99.3</v>
      </c>
      <c r="I329" t="s">
        <v>70</v>
      </c>
      <c r="J329" t="s">
        <v>88</v>
      </c>
      <c r="K329" s="1">
        <v>45719</v>
      </c>
      <c r="L329">
        <v>62</v>
      </c>
      <c r="M329" t="b">
        <v>0</v>
      </c>
      <c r="N329" t="b">
        <v>0</v>
      </c>
      <c r="O329" t="b">
        <v>0</v>
      </c>
      <c r="P329" t="b">
        <v>0</v>
      </c>
      <c r="Q329">
        <f>fact_trades[[#This Row],[quantity]]*fact_trades[[#This Row],[price]]</f>
        <v>198597.7</v>
      </c>
    </row>
    <row r="330" spans="1:17" x14ac:dyDescent="0.3">
      <c r="A330" t="s">
        <v>920</v>
      </c>
      <c r="B330" t="s">
        <v>204</v>
      </c>
      <c r="C330" s="2">
        <v>45762.026388888888</v>
      </c>
      <c r="D330" t="s">
        <v>16</v>
      </c>
      <c r="E330" t="s">
        <v>41</v>
      </c>
      <c r="F330">
        <v>449</v>
      </c>
      <c r="G330">
        <v>817.08</v>
      </c>
      <c r="H330">
        <v>183.43</v>
      </c>
      <c r="I330" t="s">
        <v>103</v>
      </c>
      <c r="J330" t="s">
        <v>75</v>
      </c>
      <c r="K330" s="1">
        <v>45699</v>
      </c>
      <c r="L330">
        <v>42</v>
      </c>
      <c r="M330" t="b">
        <v>0</v>
      </c>
      <c r="N330" t="b">
        <v>0</v>
      </c>
      <c r="O330" t="b">
        <v>0</v>
      </c>
      <c r="P330" t="b">
        <v>0</v>
      </c>
      <c r="Q330">
        <f>fact_trades[[#This Row],[quantity]]*fact_trades[[#This Row],[price]]</f>
        <v>366868.92000000004</v>
      </c>
    </row>
    <row r="331" spans="1:17" x14ac:dyDescent="0.3">
      <c r="A331" t="s">
        <v>921</v>
      </c>
      <c r="B331" t="s">
        <v>384</v>
      </c>
      <c r="C331" s="2">
        <v>45743.023611111108</v>
      </c>
      <c r="D331" t="s">
        <v>16</v>
      </c>
      <c r="E331" t="s">
        <v>41</v>
      </c>
      <c r="F331">
        <v>249</v>
      </c>
      <c r="G331">
        <v>757.69</v>
      </c>
      <c r="H331">
        <v>94.33</v>
      </c>
      <c r="I331" t="s">
        <v>187</v>
      </c>
      <c r="J331" t="s">
        <v>61</v>
      </c>
      <c r="K331" s="1">
        <v>45714</v>
      </c>
      <c r="L331">
        <v>57</v>
      </c>
      <c r="M331" t="b">
        <v>0</v>
      </c>
      <c r="N331" t="b">
        <v>0</v>
      </c>
      <c r="O331" t="b">
        <v>0</v>
      </c>
      <c r="P331" t="b">
        <v>0</v>
      </c>
      <c r="Q331">
        <f>fact_trades[[#This Row],[quantity]]*fact_trades[[#This Row],[price]]</f>
        <v>188664.81000000003</v>
      </c>
    </row>
    <row r="332" spans="1:17" x14ac:dyDescent="0.3">
      <c r="A332" t="s">
        <v>922</v>
      </c>
      <c r="B332" t="s">
        <v>260</v>
      </c>
      <c r="C332" s="2">
        <v>45824.001388888886</v>
      </c>
      <c r="D332" t="s">
        <v>20</v>
      </c>
      <c r="E332" t="s">
        <v>49</v>
      </c>
      <c r="F332">
        <v>301</v>
      </c>
      <c r="G332">
        <v>258.60000000000002</v>
      </c>
      <c r="H332">
        <v>38.92</v>
      </c>
      <c r="I332" t="s">
        <v>139</v>
      </c>
      <c r="J332" t="s">
        <v>45</v>
      </c>
      <c r="K332" s="1">
        <v>45742</v>
      </c>
      <c r="L332">
        <v>85</v>
      </c>
      <c r="M332" t="b">
        <v>0</v>
      </c>
      <c r="N332" t="b">
        <v>0</v>
      </c>
      <c r="O332" t="b">
        <v>0</v>
      </c>
      <c r="P332" t="b">
        <v>0</v>
      </c>
      <c r="Q332">
        <f>fact_trades[[#This Row],[quantity]]*fact_trades[[#This Row],[price]]</f>
        <v>77838.600000000006</v>
      </c>
    </row>
    <row r="333" spans="1:17" x14ac:dyDescent="0.3">
      <c r="A333" t="s">
        <v>923</v>
      </c>
      <c r="B333" t="s">
        <v>214</v>
      </c>
      <c r="C333" s="2">
        <v>45702.037499999999</v>
      </c>
      <c r="D333" t="s">
        <v>16</v>
      </c>
      <c r="E333" t="s">
        <v>41</v>
      </c>
      <c r="F333">
        <v>285</v>
      </c>
      <c r="G333">
        <v>732.48</v>
      </c>
      <c r="H333">
        <v>104.38</v>
      </c>
      <c r="I333" t="s">
        <v>52</v>
      </c>
      <c r="J333" t="s">
        <v>45</v>
      </c>
      <c r="K333" s="1">
        <v>45764</v>
      </c>
      <c r="L333">
        <v>107</v>
      </c>
      <c r="M333" t="b">
        <v>0</v>
      </c>
      <c r="N333" t="b">
        <v>0</v>
      </c>
      <c r="O333" t="b">
        <v>0</v>
      </c>
      <c r="P333" t="b">
        <v>0</v>
      </c>
      <c r="Q333">
        <f>fact_trades[[#This Row],[quantity]]*fact_trades[[#This Row],[price]]</f>
        <v>208756.80000000002</v>
      </c>
    </row>
    <row r="334" spans="1:17" x14ac:dyDescent="0.3">
      <c r="A334" t="s">
        <v>924</v>
      </c>
      <c r="B334" t="s">
        <v>135</v>
      </c>
      <c r="C334" s="2">
        <v>45764.00277777778</v>
      </c>
      <c r="D334" t="s">
        <v>22</v>
      </c>
      <c r="E334" t="s">
        <v>49</v>
      </c>
      <c r="F334">
        <v>94</v>
      </c>
      <c r="G334">
        <v>582.11</v>
      </c>
      <c r="H334">
        <v>27.36</v>
      </c>
      <c r="I334" t="s">
        <v>119</v>
      </c>
      <c r="J334" t="s">
        <v>73</v>
      </c>
      <c r="K334" s="1">
        <v>45835</v>
      </c>
      <c r="L334">
        <v>178</v>
      </c>
      <c r="M334" t="b">
        <v>0</v>
      </c>
      <c r="N334" t="b">
        <v>0</v>
      </c>
      <c r="O334" t="b">
        <v>0</v>
      </c>
      <c r="P334" t="b">
        <v>0</v>
      </c>
      <c r="Q334">
        <f>fact_trades[[#This Row],[quantity]]*fact_trades[[#This Row],[price]]</f>
        <v>54718.340000000004</v>
      </c>
    </row>
    <row r="335" spans="1:17" x14ac:dyDescent="0.3">
      <c r="A335" t="s">
        <v>925</v>
      </c>
      <c r="B335" t="s">
        <v>62</v>
      </c>
      <c r="C335" s="2">
        <v>45818.018750000003</v>
      </c>
      <c r="D335" t="s">
        <v>23</v>
      </c>
      <c r="E335" t="s">
        <v>41</v>
      </c>
      <c r="F335">
        <v>108</v>
      </c>
      <c r="G335">
        <v>1392.33</v>
      </c>
      <c r="H335">
        <v>75.19</v>
      </c>
      <c r="I335" t="s">
        <v>50</v>
      </c>
      <c r="J335" t="s">
        <v>67</v>
      </c>
      <c r="K335" s="1">
        <v>45681</v>
      </c>
      <c r="L335">
        <v>24</v>
      </c>
      <c r="M335" t="b">
        <v>0</v>
      </c>
      <c r="N335" t="b">
        <v>0</v>
      </c>
      <c r="O335" t="b">
        <v>0</v>
      </c>
      <c r="P335" t="b">
        <v>0</v>
      </c>
      <c r="Q335">
        <f>fact_trades[[#This Row],[quantity]]*fact_trades[[#This Row],[price]]</f>
        <v>150371.63999999998</v>
      </c>
    </row>
    <row r="336" spans="1:17" x14ac:dyDescent="0.3">
      <c r="A336" t="s">
        <v>926</v>
      </c>
      <c r="B336" t="s">
        <v>514</v>
      </c>
      <c r="C336" s="2">
        <v>45708.011805555558</v>
      </c>
      <c r="D336" t="s">
        <v>19</v>
      </c>
      <c r="E336" t="s">
        <v>41</v>
      </c>
      <c r="F336">
        <v>128</v>
      </c>
      <c r="G336">
        <v>627.71</v>
      </c>
      <c r="H336">
        <v>40.17</v>
      </c>
      <c r="I336" t="s">
        <v>79</v>
      </c>
      <c r="J336" t="s">
        <v>109</v>
      </c>
      <c r="K336" s="1">
        <v>45744</v>
      </c>
      <c r="L336">
        <v>87</v>
      </c>
      <c r="M336" t="b">
        <v>0</v>
      </c>
      <c r="N336" t="b">
        <v>0</v>
      </c>
      <c r="O336" t="b">
        <v>0</v>
      </c>
      <c r="P336" t="b">
        <v>0</v>
      </c>
      <c r="Q336">
        <f>fact_trades[[#This Row],[quantity]]*fact_trades[[#This Row],[price]]</f>
        <v>80346.880000000005</v>
      </c>
    </row>
    <row r="337" spans="1:17" x14ac:dyDescent="0.3">
      <c r="A337" t="s">
        <v>927</v>
      </c>
      <c r="B337" t="s">
        <v>184</v>
      </c>
      <c r="C337" s="2">
        <v>45813.034722222219</v>
      </c>
      <c r="D337" t="s">
        <v>21</v>
      </c>
      <c r="E337" t="s">
        <v>49</v>
      </c>
      <c r="F337">
        <v>247</v>
      </c>
      <c r="G337">
        <v>242.5</v>
      </c>
      <c r="H337">
        <v>29.95</v>
      </c>
      <c r="I337" t="s">
        <v>50</v>
      </c>
      <c r="J337" t="s">
        <v>109</v>
      </c>
      <c r="K337" s="1">
        <v>45705</v>
      </c>
      <c r="L337">
        <v>48</v>
      </c>
      <c r="M337" t="b">
        <v>0</v>
      </c>
      <c r="N337" t="b">
        <v>0</v>
      </c>
      <c r="O337" t="b">
        <v>0</v>
      </c>
      <c r="P337" t="b">
        <v>0</v>
      </c>
      <c r="Q337">
        <f>fact_trades[[#This Row],[quantity]]*fact_trades[[#This Row],[price]]</f>
        <v>59897.5</v>
      </c>
    </row>
    <row r="338" spans="1:17" x14ac:dyDescent="0.3">
      <c r="A338" t="s">
        <v>928</v>
      </c>
      <c r="B338" t="s">
        <v>197</v>
      </c>
      <c r="C338" s="2">
        <v>45828.013888888891</v>
      </c>
      <c r="D338" t="s">
        <v>22</v>
      </c>
      <c r="E338" t="s">
        <v>49</v>
      </c>
      <c r="F338">
        <v>263</v>
      </c>
      <c r="G338">
        <v>603.33000000000004</v>
      </c>
      <c r="H338">
        <v>79.34</v>
      </c>
      <c r="I338" t="s">
        <v>82</v>
      </c>
      <c r="J338" t="s">
        <v>56</v>
      </c>
      <c r="K338" s="1">
        <v>45792</v>
      </c>
      <c r="L338">
        <v>135</v>
      </c>
      <c r="M338" t="b">
        <v>0</v>
      </c>
      <c r="N338" t="b">
        <v>0</v>
      </c>
      <c r="O338" t="b">
        <v>0</v>
      </c>
      <c r="P338" t="b">
        <v>0</v>
      </c>
      <c r="Q338">
        <f>fact_trades[[#This Row],[quantity]]*fact_trades[[#This Row],[price]]</f>
        <v>158675.79</v>
      </c>
    </row>
    <row r="339" spans="1:17" x14ac:dyDescent="0.3">
      <c r="A339" t="s">
        <v>929</v>
      </c>
      <c r="B339" t="s">
        <v>264</v>
      </c>
      <c r="C339" s="2">
        <v>45783.03125</v>
      </c>
      <c r="D339" t="s">
        <v>22</v>
      </c>
      <c r="E339" t="s">
        <v>49</v>
      </c>
      <c r="F339">
        <v>936</v>
      </c>
      <c r="G339">
        <v>601.14</v>
      </c>
      <c r="H339">
        <v>281.33</v>
      </c>
      <c r="I339" t="s">
        <v>165</v>
      </c>
      <c r="J339" t="s">
        <v>45</v>
      </c>
      <c r="K339" s="1">
        <v>45793</v>
      </c>
      <c r="L339">
        <v>136</v>
      </c>
      <c r="M339" t="b">
        <v>0</v>
      </c>
      <c r="N339" t="b">
        <v>0</v>
      </c>
      <c r="O339" t="b">
        <v>0</v>
      </c>
      <c r="P339" t="b">
        <v>0</v>
      </c>
      <c r="Q339">
        <f>fact_trades[[#This Row],[quantity]]*fact_trades[[#This Row],[price]]</f>
        <v>562667.04</v>
      </c>
    </row>
    <row r="340" spans="1:17" x14ac:dyDescent="0.3">
      <c r="A340" t="s">
        <v>930</v>
      </c>
      <c r="B340" t="s">
        <v>532</v>
      </c>
      <c r="C340" s="2">
        <v>45791.029166666667</v>
      </c>
      <c r="D340" t="s">
        <v>17</v>
      </c>
      <c r="E340" t="s">
        <v>41</v>
      </c>
      <c r="F340">
        <v>866</v>
      </c>
      <c r="G340">
        <v>1231.44</v>
      </c>
      <c r="H340">
        <v>533.21</v>
      </c>
      <c r="I340" t="s">
        <v>66</v>
      </c>
      <c r="J340" t="s">
        <v>45</v>
      </c>
      <c r="K340" s="1">
        <v>45712</v>
      </c>
      <c r="L340">
        <v>55</v>
      </c>
      <c r="M340" t="b">
        <v>0</v>
      </c>
      <c r="N340" t="b">
        <v>0</v>
      </c>
      <c r="O340" t="b">
        <v>0</v>
      </c>
      <c r="P340" t="b">
        <v>0</v>
      </c>
      <c r="Q340">
        <f>fact_trades[[#This Row],[quantity]]*fact_trades[[#This Row],[price]]</f>
        <v>1066427.04</v>
      </c>
    </row>
    <row r="341" spans="1:17" x14ac:dyDescent="0.3">
      <c r="A341" t="s">
        <v>931</v>
      </c>
      <c r="B341" t="s">
        <v>305</v>
      </c>
      <c r="C341" s="2">
        <v>45743.036111111112</v>
      </c>
      <c r="D341" t="s">
        <v>16</v>
      </c>
      <c r="E341" t="s">
        <v>41</v>
      </c>
      <c r="F341">
        <v>974</v>
      </c>
      <c r="G341">
        <v>756.7</v>
      </c>
      <c r="H341">
        <v>368.51</v>
      </c>
      <c r="I341" t="s">
        <v>82</v>
      </c>
      <c r="J341" t="s">
        <v>109</v>
      </c>
      <c r="K341" s="1">
        <v>45751</v>
      </c>
      <c r="L341">
        <v>94</v>
      </c>
      <c r="M341" t="b">
        <v>0</v>
      </c>
      <c r="N341" t="b">
        <v>0</v>
      </c>
      <c r="O341" t="b">
        <v>0</v>
      </c>
      <c r="P341" t="b">
        <v>0</v>
      </c>
      <c r="Q341">
        <f>fact_trades[[#This Row],[quantity]]*fact_trades[[#This Row],[price]]</f>
        <v>737025.8</v>
      </c>
    </row>
    <row r="342" spans="1:17" x14ac:dyDescent="0.3">
      <c r="A342" t="s">
        <v>932</v>
      </c>
      <c r="B342" t="s">
        <v>468</v>
      </c>
      <c r="C342" s="2">
        <v>45826.024305555555</v>
      </c>
      <c r="D342" t="s">
        <v>18</v>
      </c>
      <c r="E342" t="s">
        <v>41</v>
      </c>
      <c r="F342">
        <v>853</v>
      </c>
      <c r="G342">
        <v>2146.52</v>
      </c>
      <c r="H342">
        <v>915.49</v>
      </c>
      <c r="I342" t="s">
        <v>121</v>
      </c>
      <c r="J342" t="s">
        <v>88</v>
      </c>
      <c r="K342" s="1">
        <v>45712</v>
      </c>
      <c r="L342">
        <v>55</v>
      </c>
      <c r="M342" t="b">
        <v>0</v>
      </c>
      <c r="N342" t="b">
        <v>0</v>
      </c>
      <c r="O342" t="b">
        <v>0</v>
      </c>
      <c r="P342" t="b">
        <v>0</v>
      </c>
      <c r="Q342">
        <f>fact_trades[[#This Row],[quantity]]*fact_trades[[#This Row],[price]]</f>
        <v>1830981.56</v>
      </c>
    </row>
    <row r="343" spans="1:17" x14ac:dyDescent="0.3">
      <c r="A343" t="s">
        <v>933</v>
      </c>
      <c r="B343" t="s">
        <v>177</v>
      </c>
      <c r="C343" s="2">
        <v>45721.017361111109</v>
      </c>
      <c r="D343" t="s">
        <v>23</v>
      </c>
      <c r="E343" t="s">
        <v>41</v>
      </c>
      <c r="F343">
        <v>799</v>
      </c>
      <c r="G343">
        <v>1063.53</v>
      </c>
      <c r="H343">
        <v>424.88</v>
      </c>
      <c r="I343" t="s">
        <v>52</v>
      </c>
      <c r="J343" t="s">
        <v>94</v>
      </c>
      <c r="K343" s="1">
        <v>45798</v>
      </c>
      <c r="L343">
        <v>141</v>
      </c>
      <c r="M343" t="b">
        <v>0</v>
      </c>
      <c r="N343" t="b">
        <v>0</v>
      </c>
      <c r="O343" t="b">
        <v>0</v>
      </c>
      <c r="P343" t="b">
        <v>0</v>
      </c>
      <c r="Q343">
        <f>fact_trades[[#This Row],[quantity]]*fact_trades[[#This Row],[price]]</f>
        <v>849760.47</v>
      </c>
    </row>
    <row r="344" spans="1:17" x14ac:dyDescent="0.3">
      <c r="A344" t="s">
        <v>934</v>
      </c>
      <c r="B344" t="s">
        <v>470</v>
      </c>
      <c r="C344" s="2">
        <v>45762.031944444447</v>
      </c>
      <c r="D344" t="s">
        <v>21</v>
      </c>
      <c r="E344" t="s">
        <v>49</v>
      </c>
      <c r="F344">
        <v>895</v>
      </c>
      <c r="G344">
        <v>243.78</v>
      </c>
      <c r="H344">
        <v>109.09</v>
      </c>
      <c r="I344" t="s">
        <v>58</v>
      </c>
      <c r="J344" t="s">
        <v>88</v>
      </c>
      <c r="K344" s="1">
        <v>45693</v>
      </c>
      <c r="L344">
        <v>36</v>
      </c>
      <c r="M344" t="b">
        <v>0</v>
      </c>
      <c r="N344" t="b">
        <v>0</v>
      </c>
      <c r="O344" t="b">
        <v>0</v>
      </c>
      <c r="P344" t="b">
        <v>0</v>
      </c>
      <c r="Q344">
        <f>fact_trades[[#This Row],[quantity]]*fact_trades[[#This Row],[price]]</f>
        <v>218183.1</v>
      </c>
    </row>
    <row r="345" spans="1:17" x14ac:dyDescent="0.3">
      <c r="A345" t="s">
        <v>935</v>
      </c>
      <c r="B345" t="s">
        <v>57</v>
      </c>
      <c r="C345" s="2">
        <v>45743.03402777778</v>
      </c>
      <c r="D345" t="s">
        <v>22</v>
      </c>
      <c r="E345" t="s">
        <v>49</v>
      </c>
      <c r="F345">
        <v>32</v>
      </c>
      <c r="G345">
        <v>578.16</v>
      </c>
      <c r="H345">
        <v>9.25</v>
      </c>
      <c r="I345" t="s">
        <v>100</v>
      </c>
      <c r="J345" t="s">
        <v>45</v>
      </c>
      <c r="K345" s="1">
        <v>45688</v>
      </c>
      <c r="L345">
        <v>31</v>
      </c>
      <c r="M345" t="b">
        <v>0</v>
      </c>
      <c r="N345" t="b">
        <v>0</v>
      </c>
      <c r="O345" t="b">
        <v>0</v>
      </c>
      <c r="P345" t="b">
        <v>0</v>
      </c>
      <c r="Q345">
        <f>fact_trades[[#This Row],[quantity]]*fact_trades[[#This Row],[price]]</f>
        <v>18501.12</v>
      </c>
    </row>
    <row r="346" spans="1:17" x14ac:dyDescent="0.3">
      <c r="A346" t="s">
        <v>936</v>
      </c>
      <c r="B346" t="s">
        <v>71</v>
      </c>
      <c r="C346" s="2">
        <v>45814.020138888889</v>
      </c>
      <c r="D346" t="s">
        <v>17</v>
      </c>
      <c r="E346" t="s">
        <v>49</v>
      </c>
      <c r="F346">
        <v>53</v>
      </c>
      <c r="G346">
        <v>1185.76</v>
      </c>
      <c r="H346">
        <v>31.42</v>
      </c>
      <c r="I346" t="s">
        <v>72</v>
      </c>
      <c r="J346" t="s">
        <v>75</v>
      </c>
      <c r="K346" s="1">
        <v>45714</v>
      </c>
      <c r="L346">
        <v>57</v>
      </c>
      <c r="M346" t="b">
        <v>0</v>
      </c>
      <c r="N346" t="b">
        <v>0</v>
      </c>
      <c r="O346" t="b">
        <v>0</v>
      </c>
      <c r="P346" t="b">
        <v>0</v>
      </c>
      <c r="Q346">
        <f>fact_trades[[#This Row],[quantity]]*fact_trades[[#This Row],[price]]</f>
        <v>62845.279999999999</v>
      </c>
    </row>
    <row r="347" spans="1:17" x14ac:dyDescent="0.3">
      <c r="A347" t="s">
        <v>937</v>
      </c>
      <c r="B347" t="s">
        <v>494</v>
      </c>
      <c r="C347" s="2">
        <v>45807.029861111114</v>
      </c>
      <c r="D347" t="s">
        <v>21</v>
      </c>
      <c r="E347" t="s">
        <v>41</v>
      </c>
      <c r="F347">
        <v>228</v>
      </c>
      <c r="G347">
        <v>247.07</v>
      </c>
      <c r="H347">
        <v>28.17</v>
      </c>
      <c r="I347" t="s">
        <v>70</v>
      </c>
      <c r="J347" t="s">
        <v>109</v>
      </c>
      <c r="K347" s="1">
        <v>45792</v>
      </c>
      <c r="L347">
        <v>135</v>
      </c>
      <c r="M347" t="b">
        <v>0</v>
      </c>
      <c r="N347" t="b">
        <v>0</v>
      </c>
      <c r="O347" t="b">
        <v>0</v>
      </c>
      <c r="P347" t="b">
        <v>0</v>
      </c>
      <c r="Q347">
        <f>fact_trades[[#This Row],[quantity]]*fact_trades[[#This Row],[price]]</f>
        <v>56331.96</v>
      </c>
    </row>
    <row r="348" spans="1:17" x14ac:dyDescent="0.3">
      <c r="A348" t="s">
        <v>938</v>
      </c>
      <c r="B348" t="s">
        <v>395</v>
      </c>
      <c r="C348" s="2">
        <v>45672.027777777781</v>
      </c>
      <c r="D348" t="s">
        <v>17</v>
      </c>
      <c r="E348" t="s">
        <v>49</v>
      </c>
      <c r="F348">
        <v>879</v>
      </c>
      <c r="G348">
        <v>1193.78</v>
      </c>
      <c r="H348">
        <v>524.66999999999996</v>
      </c>
      <c r="I348" t="s">
        <v>86</v>
      </c>
      <c r="J348" t="s">
        <v>45</v>
      </c>
      <c r="K348" s="1">
        <v>45825</v>
      </c>
      <c r="L348">
        <v>168</v>
      </c>
      <c r="M348" t="b">
        <v>0</v>
      </c>
      <c r="N348" t="b">
        <v>0</v>
      </c>
      <c r="O348" t="b">
        <v>0</v>
      </c>
      <c r="P348" t="b">
        <v>0</v>
      </c>
      <c r="Q348">
        <f>fact_trades[[#This Row],[quantity]]*fact_trades[[#This Row],[price]]</f>
        <v>1049332.6199999999</v>
      </c>
    </row>
    <row r="349" spans="1:17" x14ac:dyDescent="0.3">
      <c r="A349" t="s">
        <v>939</v>
      </c>
      <c r="B349" t="s">
        <v>76</v>
      </c>
      <c r="C349" s="2">
        <v>45713.008333333331</v>
      </c>
      <c r="D349" t="s">
        <v>21</v>
      </c>
      <c r="E349" t="s">
        <v>49</v>
      </c>
      <c r="F349">
        <v>796</v>
      </c>
      <c r="G349">
        <v>233.49</v>
      </c>
      <c r="H349">
        <v>92.93</v>
      </c>
      <c r="I349" t="s">
        <v>100</v>
      </c>
      <c r="J349" t="s">
        <v>61</v>
      </c>
      <c r="K349" s="1">
        <v>45736</v>
      </c>
      <c r="L349">
        <v>79</v>
      </c>
      <c r="M349" t="b">
        <v>0</v>
      </c>
      <c r="N349" t="b">
        <v>0</v>
      </c>
      <c r="O349" t="b">
        <v>0</v>
      </c>
      <c r="P349" t="b">
        <v>0</v>
      </c>
      <c r="Q349">
        <f>fact_trades[[#This Row],[quantity]]*fact_trades[[#This Row],[price]]</f>
        <v>185858.04</v>
      </c>
    </row>
    <row r="350" spans="1:17" x14ac:dyDescent="0.3">
      <c r="A350" t="s">
        <v>940</v>
      </c>
      <c r="B350" t="s">
        <v>180</v>
      </c>
      <c r="C350" s="2">
        <v>45665.020833333336</v>
      </c>
      <c r="D350" t="s">
        <v>22</v>
      </c>
      <c r="E350" t="s">
        <v>49</v>
      </c>
      <c r="F350">
        <v>793</v>
      </c>
      <c r="G350">
        <v>468.06</v>
      </c>
      <c r="H350">
        <v>185.59</v>
      </c>
      <c r="I350" t="s">
        <v>149</v>
      </c>
      <c r="J350" t="s">
        <v>61</v>
      </c>
      <c r="K350" s="1">
        <v>45798</v>
      </c>
      <c r="L350">
        <v>141</v>
      </c>
      <c r="M350" t="b">
        <v>0</v>
      </c>
      <c r="N350" t="b">
        <v>0</v>
      </c>
      <c r="O350" t="b">
        <v>0</v>
      </c>
      <c r="P350" t="b">
        <v>0</v>
      </c>
      <c r="Q350">
        <f>fact_trades[[#This Row],[quantity]]*fact_trades[[#This Row],[price]]</f>
        <v>371171.58</v>
      </c>
    </row>
    <row r="351" spans="1:17" x14ac:dyDescent="0.3">
      <c r="A351" t="s">
        <v>941</v>
      </c>
      <c r="B351" t="s">
        <v>499</v>
      </c>
      <c r="C351" s="2">
        <v>45756.03402777778</v>
      </c>
      <c r="D351" t="s">
        <v>22</v>
      </c>
      <c r="E351" t="s">
        <v>49</v>
      </c>
      <c r="F351">
        <v>887</v>
      </c>
      <c r="G351">
        <v>570.15</v>
      </c>
      <c r="H351">
        <v>252.86</v>
      </c>
      <c r="I351" t="s">
        <v>133</v>
      </c>
      <c r="J351" t="s">
        <v>94</v>
      </c>
      <c r="K351" s="1">
        <v>45733</v>
      </c>
      <c r="L351">
        <v>76</v>
      </c>
      <c r="M351" t="b">
        <v>0</v>
      </c>
      <c r="N351" t="b">
        <v>0</v>
      </c>
      <c r="O351" t="b">
        <v>0</v>
      </c>
      <c r="P351" t="b">
        <v>0</v>
      </c>
      <c r="Q351">
        <f>fact_trades[[#This Row],[quantity]]*fact_trades[[#This Row],[price]]</f>
        <v>505723.05</v>
      </c>
    </row>
    <row r="352" spans="1:17" x14ac:dyDescent="0.3">
      <c r="A352" t="s">
        <v>942</v>
      </c>
      <c r="B352" t="s">
        <v>552</v>
      </c>
      <c r="C352" s="2">
        <v>45691.002083333333</v>
      </c>
      <c r="D352" t="s">
        <v>18</v>
      </c>
      <c r="E352" t="s">
        <v>41</v>
      </c>
      <c r="F352">
        <v>320</v>
      </c>
      <c r="G352">
        <v>2103.85</v>
      </c>
      <c r="H352">
        <v>336.62</v>
      </c>
      <c r="I352" t="s">
        <v>82</v>
      </c>
      <c r="J352" t="s">
        <v>88</v>
      </c>
      <c r="K352" s="1">
        <v>45826</v>
      </c>
      <c r="L352">
        <v>169</v>
      </c>
      <c r="M352" t="b">
        <v>0</v>
      </c>
      <c r="N352" t="b">
        <v>0</v>
      </c>
      <c r="O352" t="b">
        <v>0</v>
      </c>
      <c r="P352" t="b">
        <v>0</v>
      </c>
      <c r="Q352">
        <f>fact_trades[[#This Row],[quantity]]*fact_trades[[#This Row],[price]]</f>
        <v>673232</v>
      </c>
    </row>
    <row r="353" spans="1:17" x14ac:dyDescent="0.3">
      <c r="A353" t="s">
        <v>943</v>
      </c>
      <c r="B353" t="s">
        <v>234</v>
      </c>
      <c r="C353" s="2">
        <v>45688.003472222219</v>
      </c>
      <c r="D353" t="s">
        <v>21</v>
      </c>
      <c r="E353" t="s">
        <v>41</v>
      </c>
      <c r="F353">
        <v>604</v>
      </c>
      <c r="G353">
        <v>238.02</v>
      </c>
      <c r="H353">
        <v>71.88</v>
      </c>
      <c r="I353" t="s">
        <v>165</v>
      </c>
      <c r="J353" t="s">
        <v>67</v>
      </c>
      <c r="K353" s="1">
        <v>45677</v>
      </c>
      <c r="L353">
        <v>20</v>
      </c>
      <c r="M353" t="b">
        <v>0</v>
      </c>
      <c r="N353" t="b">
        <v>0</v>
      </c>
      <c r="O353" t="b">
        <v>0</v>
      </c>
      <c r="P353" t="b">
        <v>0</v>
      </c>
      <c r="Q353">
        <f>fact_trades[[#This Row],[quantity]]*fact_trades[[#This Row],[price]]</f>
        <v>143764.08000000002</v>
      </c>
    </row>
    <row r="354" spans="1:17" x14ac:dyDescent="0.3">
      <c r="A354" t="s">
        <v>944</v>
      </c>
      <c r="B354" t="s">
        <v>342</v>
      </c>
      <c r="C354" s="2">
        <v>45835.003472222219</v>
      </c>
      <c r="D354" t="s">
        <v>22</v>
      </c>
      <c r="E354" t="s">
        <v>49</v>
      </c>
      <c r="F354">
        <v>711</v>
      </c>
      <c r="G354">
        <v>585.70000000000005</v>
      </c>
      <c r="H354">
        <v>208.22</v>
      </c>
      <c r="I354" t="s">
        <v>162</v>
      </c>
      <c r="J354" t="s">
        <v>88</v>
      </c>
      <c r="K354" s="1">
        <v>45658</v>
      </c>
      <c r="L354">
        <v>1</v>
      </c>
      <c r="M354" t="b">
        <v>0</v>
      </c>
      <c r="N354" t="b">
        <v>0</v>
      </c>
      <c r="O354" t="b">
        <v>0</v>
      </c>
      <c r="P354" t="b">
        <v>0</v>
      </c>
      <c r="Q354">
        <f>fact_trades[[#This Row],[quantity]]*fact_trades[[#This Row],[price]]</f>
        <v>416432.7</v>
      </c>
    </row>
    <row r="355" spans="1:17" x14ac:dyDescent="0.3">
      <c r="A355" t="s">
        <v>945</v>
      </c>
      <c r="B355" t="s">
        <v>320</v>
      </c>
      <c r="C355" s="2">
        <v>45679.015972222223</v>
      </c>
      <c r="D355" t="s">
        <v>20</v>
      </c>
      <c r="E355" t="s">
        <v>41</v>
      </c>
      <c r="F355">
        <v>432</v>
      </c>
      <c r="G355">
        <v>236.31</v>
      </c>
      <c r="H355">
        <v>51.04</v>
      </c>
      <c r="I355" t="s">
        <v>165</v>
      </c>
      <c r="J355" t="s">
        <v>56</v>
      </c>
      <c r="K355" s="1">
        <v>45821</v>
      </c>
      <c r="L355">
        <v>164</v>
      </c>
      <c r="M355" t="b">
        <v>0</v>
      </c>
      <c r="N355" t="b">
        <v>0</v>
      </c>
      <c r="O355" t="b">
        <v>0</v>
      </c>
      <c r="P355" t="b">
        <v>0</v>
      </c>
      <c r="Q355">
        <f>fact_trades[[#This Row],[quantity]]*fact_trades[[#This Row],[price]]</f>
        <v>102085.92</v>
      </c>
    </row>
    <row r="356" spans="1:17" x14ac:dyDescent="0.3">
      <c r="A356" t="s">
        <v>946</v>
      </c>
      <c r="B356" t="s">
        <v>491</v>
      </c>
      <c r="C356" s="2">
        <v>45799.034722222219</v>
      </c>
      <c r="D356" t="s">
        <v>17</v>
      </c>
      <c r="E356" t="s">
        <v>49</v>
      </c>
      <c r="F356">
        <v>913</v>
      </c>
      <c r="G356">
        <v>1254.46</v>
      </c>
      <c r="H356">
        <v>572.66</v>
      </c>
      <c r="I356" t="s">
        <v>103</v>
      </c>
      <c r="J356" t="s">
        <v>56</v>
      </c>
      <c r="K356" s="1">
        <v>45727</v>
      </c>
      <c r="L356">
        <v>70</v>
      </c>
      <c r="M356" t="b">
        <v>0</v>
      </c>
      <c r="N356" t="b">
        <v>0</v>
      </c>
      <c r="O356" t="b">
        <v>0</v>
      </c>
      <c r="P356" t="b">
        <v>0</v>
      </c>
      <c r="Q356">
        <f>fact_trades[[#This Row],[quantity]]*fact_trades[[#This Row],[price]]</f>
        <v>1145321.98</v>
      </c>
    </row>
    <row r="357" spans="1:17" x14ac:dyDescent="0.3">
      <c r="A357" t="s">
        <v>947</v>
      </c>
      <c r="B357" t="s">
        <v>462</v>
      </c>
      <c r="C357" s="2">
        <v>45800.03125</v>
      </c>
      <c r="D357" t="s">
        <v>19</v>
      </c>
      <c r="E357" t="s">
        <v>41</v>
      </c>
      <c r="F357">
        <v>988</v>
      </c>
      <c r="G357">
        <v>666.38</v>
      </c>
      <c r="H357">
        <v>329.19</v>
      </c>
      <c r="I357" t="s">
        <v>44</v>
      </c>
      <c r="J357" t="s">
        <v>88</v>
      </c>
      <c r="K357" s="1">
        <v>45800</v>
      </c>
      <c r="L357">
        <v>143</v>
      </c>
      <c r="M357" t="b">
        <v>0</v>
      </c>
      <c r="N357" t="b">
        <v>0</v>
      </c>
      <c r="O357" t="b">
        <v>0</v>
      </c>
      <c r="P357" t="b">
        <v>0</v>
      </c>
      <c r="Q357">
        <f>fact_trades[[#This Row],[quantity]]*fact_trades[[#This Row],[price]]</f>
        <v>658383.43999999994</v>
      </c>
    </row>
    <row r="358" spans="1:17" x14ac:dyDescent="0.3">
      <c r="A358" t="s">
        <v>948</v>
      </c>
      <c r="B358" t="s">
        <v>242</v>
      </c>
      <c r="C358" s="2">
        <v>45751.000694444447</v>
      </c>
      <c r="D358" t="s">
        <v>19</v>
      </c>
      <c r="E358" t="s">
        <v>41</v>
      </c>
      <c r="F358">
        <v>707</v>
      </c>
      <c r="G358">
        <v>651.9</v>
      </c>
      <c r="H358">
        <v>230.45</v>
      </c>
      <c r="I358" t="s">
        <v>91</v>
      </c>
      <c r="J358" t="s">
        <v>75</v>
      </c>
      <c r="K358" s="1">
        <v>45825</v>
      </c>
      <c r="L358">
        <v>168</v>
      </c>
      <c r="M358" t="b">
        <v>0</v>
      </c>
      <c r="N358" t="b">
        <v>0</v>
      </c>
      <c r="O358" t="b">
        <v>0</v>
      </c>
      <c r="P358" t="b">
        <v>0</v>
      </c>
      <c r="Q358">
        <f>fact_trades[[#This Row],[quantity]]*fact_trades[[#This Row],[price]]</f>
        <v>460893.3</v>
      </c>
    </row>
    <row r="359" spans="1:17" x14ac:dyDescent="0.3">
      <c r="A359" t="s">
        <v>949</v>
      </c>
      <c r="B359" t="s">
        <v>290</v>
      </c>
      <c r="C359" s="2">
        <v>45818.022916666669</v>
      </c>
      <c r="D359" t="s">
        <v>17</v>
      </c>
      <c r="E359" t="s">
        <v>49</v>
      </c>
      <c r="F359">
        <v>783</v>
      </c>
      <c r="G359">
        <v>1215.01</v>
      </c>
      <c r="H359">
        <v>475.68</v>
      </c>
      <c r="I359" t="s">
        <v>82</v>
      </c>
      <c r="J359" t="s">
        <v>75</v>
      </c>
      <c r="K359" s="1">
        <v>45747</v>
      </c>
      <c r="L359">
        <v>90</v>
      </c>
      <c r="M359" t="b">
        <v>0</v>
      </c>
      <c r="N359" t="b">
        <v>0</v>
      </c>
      <c r="O359" t="b">
        <v>0</v>
      </c>
      <c r="P359" t="b">
        <v>0</v>
      </c>
      <c r="Q359">
        <f>fact_trades[[#This Row],[quantity]]*fact_trades[[#This Row],[price]]</f>
        <v>951352.83</v>
      </c>
    </row>
    <row r="360" spans="1:17" x14ac:dyDescent="0.3">
      <c r="A360" t="s">
        <v>950</v>
      </c>
      <c r="B360" t="s">
        <v>337</v>
      </c>
      <c r="C360" s="2">
        <v>45798.040277777778</v>
      </c>
      <c r="D360" t="s">
        <v>22</v>
      </c>
      <c r="E360" t="s">
        <v>49</v>
      </c>
      <c r="F360">
        <v>349</v>
      </c>
      <c r="G360">
        <v>596.24</v>
      </c>
      <c r="H360">
        <v>104.04</v>
      </c>
      <c r="I360" t="s">
        <v>121</v>
      </c>
      <c r="J360" t="s">
        <v>56</v>
      </c>
      <c r="K360" s="1">
        <v>45824</v>
      </c>
      <c r="L360">
        <v>167</v>
      </c>
      <c r="M360" t="b">
        <v>0</v>
      </c>
      <c r="N360" t="b">
        <v>0</v>
      </c>
      <c r="O360" t="b">
        <v>0</v>
      </c>
      <c r="P360" t="b">
        <v>0</v>
      </c>
      <c r="Q360">
        <f>fact_trades[[#This Row],[quantity]]*fact_trades[[#This Row],[price]]</f>
        <v>208087.76</v>
      </c>
    </row>
    <row r="361" spans="1:17" x14ac:dyDescent="0.3">
      <c r="A361" t="s">
        <v>951</v>
      </c>
      <c r="B361" t="s">
        <v>275</v>
      </c>
      <c r="C361" s="2">
        <v>45730.038194444445</v>
      </c>
      <c r="D361" t="s">
        <v>19</v>
      </c>
      <c r="E361" t="s">
        <v>49</v>
      </c>
      <c r="F361">
        <v>666</v>
      </c>
      <c r="G361">
        <v>643.51</v>
      </c>
      <c r="H361">
        <v>214.29</v>
      </c>
      <c r="I361" t="s">
        <v>82</v>
      </c>
      <c r="J361" t="s">
        <v>56</v>
      </c>
      <c r="K361" s="1">
        <v>45663</v>
      </c>
      <c r="L361">
        <v>6</v>
      </c>
      <c r="M361" t="b">
        <v>0</v>
      </c>
      <c r="N361" t="b">
        <v>0</v>
      </c>
      <c r="O361" t="b">
        <v>0</v>
      </c>
      <c r="P361" t="b">
        <v>0</v>
      </c>
      <c r="Q361">
        <f>fact_trades[[#This Row],[quantity]]*fact_trades[[#This Row],[price]]</f>
        <v>428577.66</v>
      </c>
    </row>
    <row r="362" spans="1:17" x14ac:dyDescent="0.3">
      <c r="A362" t="s">
        <v>952</v>
      </c>
      <c r="B362" t="s">
        <v>216</v>
      </c>
      <c r="C362" s="2">
        <v>45663.024305555555</v>
      </c>
      <c r="D362" t="s">
        <v>19</v>
      </c>
      <c r="E362" t="s">
        <v>49</v>
      </c>
      <c r="F362">
        <v>685</v>
      </c>
      <c r="G362">
        <v>605.70000000000005</v>
      </c>
      <c r="H362">
        <v>207.45</v>
      </c>
      <c r="I362" t="s">
        <v>165</v>
      </c>
      <c r="J362" t="s">
        <v>67</v>
      </c>
      <c r="K362" s="1">
        <v>45779</v>
      </c>
      <c r="L362">
        <v>122</v>
      </c>
      <c r="M362" t="b">
        <v>0</v>
      </c>
      <c r="N362" t="b">
        <v>0</v>
      </c>
      <c r="O362" t="b">
        <v>0</v>
      </c>
      <c r="P362" t="b">
        <v>0</v>
      </c>
      <c r="Q362">
        <f>fact_trades[[#This Row],[quantity]]*fact_trades[[#This Row],[price]]</f>
        <v>414904.50000000006</v>
      </c>
    </row>
    <row r="363" spans="1:17" x14ac:dyDescent="0.3">
      <c r="A363" t="s">
        <v>953</v>
      </c>
      <c r="B363" t="s">
        <v>105</v>
      </c>
      <c r="C363" s="2">
        <v>45677.026388888888</v>
      </c>
      <c r="D363" t="s">
        <v>23</v>
      </c>
      <c r="E363" t="s">
        <v>41</v>
      </c>
      <c r="F363">
        <v>65</v>
      </c>
      <c r="G363">
        <v>963.26</v>
      </c>
      <c r="H363">
        <v>31.31</v>
      </c>
      <c r="I363" t="s">
        <v>108</v>
      </c>
      <c r="J363" t="s">
        <v>109</v>
      </c>
      <c r="K363" s="1">
        <v>45658</v>
      </c>
      <c r="L363">
        <v>1</v>
      </c>
      <c r="M363" t="b">
        <v>0</v>
      </c>
      <c r="N363" t="b">
        <v>0</v>
      </c>
      <c r="O363" t="b">
        <v>0</v>
      </c>
      <c r="P363" t="b">
        <v>0</v>
      </c>
      <c r="Q363">
        <f>fact_trades[[#This Row],[quantity]]*fact_trades[[#This Row],[price]]</f>
        <v>62611.9</v>
      </c>
    </row>
    <row r="364" spans="1:17" x14ac:dyDescent="0.3">
      <c r="A364" t="s">
        <v>954</v>
      </c>
      <c r="B364" t="s">
        <v>227</v>
      </c>
      <c r="C364" s="2">
        <v>45684.027777777781</v>
      </c>
      <c r="D364" t="s">
        <v>17</v>
      </c>
      <c r="E364" t="s">
        <v>49</v>
      </c>
      <c r="F364">
        <v>362</v>
      </c>
      <c r="G364">
        <v>1233.1099999999999</v>
      </c>
      <c r="H364">
        <v>223.19</v>
      </c>
      <c r="I364" t="s">
        <v>44</v>
      </c>
      <c r="J364" t="s">
        <v>56</v>
      </c>
      <c r="K364" s="1">
        <v>45827</v>
      </c>
      <c r="L364">
        <v>170</v>
      </c>
      <c r="M364" t="b">
        <v>0</v>
      </c>
      <c r="N364" t="b">
        <v>0</v>
      </c>
      <c r="O364" t="b">
        <v>0</v>
      </c>
      <c r="P364" t="b">
        <v>0</v>
      </c>
      <c r="Q364">
        <f>fact_trades[[#This Row],[quantity]]*fact_trades[[#This Row],[price]]</f>
        <v>446385.81999999995</v>
      </c>
    </row>
    <row r="365" spans="1:17" x14ac:dyDescent="0.3">
      <c r="A365" t="s">
        <v>955</v>
      </c>
      <c r="B365" t="s">
        <v>264</v>
      </c>
      <c r="C365" s="2">
        <v>45826.039583333331</v>
      </c>
      <c r="D365" t="s">
        <v>22</v>
      </c>
      <c r="E365" t="s">
        <v>41</v>
      </c>
      <c r="F365">
        <v>393</v>
      </c>
      <c r="G365">
        <v>620.23</v>
      </c>
      <c r="H365">
        <v>121.88</v>
      </c>
      <c r="I365" t="s">
        <v>91</v>
      </c>
      <c r="J365" t="s">
        <v>94</v>
      </c>
      <c r="K365" s="1">
        <v>45742</v>
      </c>
      <c r="L365">
        <v>85</v>
      </c>
      <c r="M365" t="b">
        <v>0</v>
      </c>
      <c r="N365" t="b">
        <v>0</v>
      </c>
      <c r="O365" t="b">
        <v>0</v>
      </c>
      <c r="P365" t="b">
        <v>0</v>
      </c>
      <c r="Q365">
        <f>fact_trades[[#This Row],[quantity]]*fact_trades[[#This Row],[price]]</f>
        <v>243750.39</v>
      </c>
    </row>
    <row r="366" spans="1:17" x14ac:dyDescent="0.3">
      <c r="A366" t="s">
        <v>956</v>
      </c>
      <c r="B366" t="s">
        <v>347</v>
      </c>
      <c r="C366" s="2">
        <v>45673.037499999999</v>
      </c>
      <c r="D366" t="s">
        <v>20</v>
      </c>
      <c r="E366" t="s">
        <v>49</v>
      </c>
      <c r="F366">
        <v>165</v>
      </c>
      <c r="G366">
        <v>233.9</v>
      </c>
      <c r="H366">
        <v>19.3</v>
      </c>
      <c r="I366" t="s">
        <v>70</v>
      </c>
      <c r="J366" t="s">
        <v>61</v>
      </c>
      <c r="K366" s="1">
        <v>45728</v>
      </c>
      <c r="L366">
        <v>71</v>
      </c>
      <c r="M366" t="b">
        <v>0</v>
      </c>
      <c r="N366" t="b">
        <v>0</v>
      </c>
      <c r="O366" t="b">
        <v>0</v>
      </c>
      <c r="P366" t="b">
        <v>0</v>
      </c>
      <c r="Q366">
        <f>fact_trades[[#This Row],[quantity]]*fact_trades[[#This Row],[price]]</f>
        <v>38593.5</v>
      </c>
    </row>
    <row r="367" spans="1:17" x14ac:dyDescent="0.3">
      <c r="A367" t="s">
        <v>957</v>
      </c>
      <c r="B367" t="s">
        <v>579</v>
      </c>
      <c r="C367" s="2">
        <v>45826.018055555556</v>
      </c>
      <c r="D367" t="s">
        <v>17</v>
      </c>
      <c r="E367" t="s">
        <v>41</v>
      </c>
      <c r="F367">
        <v>747</v>
      </c>
      <c r="G367">
        <v>1292.8399999999999</v>
      </c>
      <c r="H367">
        <v>482.88</v>
      </c>
      <c r="I367" t="s">
        <v>72</v>
      </c>
      <c r="J367" t="s">
        <v>56</v>
      </c>
      <c r="K367" s="1">
        <v>45782</v>
      </c>
      <c r="L367">
        <v>125</v>
      </c>
      <c r="M367" t="b">
        <v>0</v>
      </c>
      <c r="N367" t="b">
        <v>0</v>
      </c>
      <c r="O367" t="b">
        <v>0</v>
      </c>
      <c r="P367" t="b">
        <v>0</v>
      </c>
      <c r="Q367">
        <f>fact_trades[[#This Row],[quantity]]*fact_trades[[#This Row],[price]]</f>
        <v>965751.48</v>
      </c>
    </row>
    <row r="368" spans="1:17" x14ac:dyDescent="0.3">
      <c r="A368" t="s">
        <v>958</v>
      </c>
      <c r="B368" t="s">
        <v>511</v>
      </c>
      <c r="C368" s="2">
        <v>45688.040972222225</v>
      </c>
      <c r="D368" t="s">
        <v>20</v>
      </c>
      <c r="E368" t="s">
        <v>49</v>
      </c>
      <c r="F368">
        <v>164</v>
      </c>
      <c r="G368">
        <v>230.11</v>
      </c>
      <c r="H368">
        <v>18.87</v>
      </c>
      <c r="I368" t="s">
        <v>121</v>
      </c>
      <c r="J368" t="s">
        <v>45</v>
      </c>
      <c r="K368" s="1">
        <v>45810</v>
      </c>
      <c r="L368">
        <v>153</v>
      </c>
      <c r="M368" t="b">
        <v>0</v>
      </c>
      <c r="N368" t="b">
        <v>0</v>
      </c>
      <c r="O368" t="b">
        <v>0</v>
      </c>
      <c r="P368" t="b">
        <v>0</v>
      </c>
      <c r="Q368">
        <f>fact_trades[[#This Row],[quantity]]*fact_trades[[#This Row],[price]]</f>
        <v>37738.04</v>
      </c>
    </row>
    <row r="369" spans="1:17" x14ac:dyDescent="0.3">
      <c r="A369" t="s">
        <v>959</v>
      </c>
      <c r="B369" t="s">
        <v>213</v>
      </c>
      <c r="C369" s="2">
        <v>45832.018055555556</v>
      </c>
      <c r="D369" t="s">
        <v>18</v>
      </c>
      <c r="E369" t="s">
        <v>41</v>
      </c>
      <c r="F369">
        <v>88</v>
      </c>
      <c r="G369">
        <v>2151.34</v>
      </c>
      <c r="H369">
        <v>94.66</v>
      </c>
      <c r="I369" t="s">
        <v>77</v>
      </c>
      <c r="J369" t="s">
        <v>53</v>
      </c>
      <c r="K369" s="1">
        <v>45688</v>
      </c>
      <c r="L369">
        <v>31</v>
      </c>
      <c r="M369" t="b">
        <v>0</v>
      </c>
      <c r="N369" t="b">
        <v>0</v>
      </c>
      <c r="O369" t="b">
        <v>0</v>
      </c>
      <c r="P369" t="b">
        <v>0</v>
      </c>
      <c r="Q369">
        <f>fact_trades[[#This Row],[quantity]]*fact_trades[[#This Row],[price]]</f>
        <v>189317.92</v>
      </c>
    </row>
    <row r="370" spans="1:17" x14ac:dyDescent="0.3">
      <c r="A370" t="s">
        <v>960</v>
      </c>
      <c r="B370" t="s">
        <v>254</v>
      </c>
      <c r="C370" s="2">
        <v>45805.005555555559</v>
      </c>
      <c r="D370" t="s">
        <v>22</v>
      </c>
      <c r="E370" t="s">
        <v>41</v>
      </c>
      <c r="F370">
        <v>202</v>
      </c>
      <c r="G370">
        <v>614.87</v>
      </c>
      <c r="H370">
        <v>62.1</v>
      </c>
      <c r="I370" t="s">
        <v>133</v>
      </c>
      <c r="J370" t="s">
        <v>67</v>
      </c>
      <c r="K370" s="1">
        <v>45748</v>
      </c>
      <c r="L370">
        <v>91</v>
      </c>
      <c r="M370" t="b">
        <v>0</v>
      </c>
      <c r="N370" t="b">
        <v>0</v>
      </c>
      <c r="O370" t="b">
        <v>0</v>
      </c>
      <c r="P370" t="b">
        <v>0</v>
      </c>
      <c r="Q370">
        <f>fact_trades[[#This Row],[quantity]]*fact_trades[[#This Row],[price]]</f>
        <v>124203.74</v>
      </c>
    </row>
    <row r="371" spans="1:17" x14ac:dyDescent="0.3">
      <c r="A371" t="s">
        <v>961</v>
      </c>
      <c r="B371" t="s">
        <v>301</v>
      </c>
      <c r="C371" s="2">
        <v>45707.021527777775</v>
      </c>
      <c r="D371" t="s">
        <v>22</v>
      </c>
      <c r="E371" t="s">
        <v>49</v>
      </c>
      <c r="F371">
        <v>573</v>
      </c>
      <c r="G371">
        <v>544.72</v>
      </c>
      <c r="H371">
        <v>156.06</v>
      </c>
      <c r="I371" t="s">
        <v>133</v>
      </c>
      <c r="J371" t="s">
        <v>67</v>
      </c>
      <c r="K371" s="1">
        <v>45765</v>
      </c>
      <c r="L371">
        <v>108</v>
      </c>
      <c r="M371" t="b">
        <v>0</v>
      </c>
      <c r="N371" t="b">
        <v>0</v>
      </c>
      <c r="O371" t="b">
        <v>0</v>
      </c>
      <c r="P371" t="b">
        <v>0</v>
      </c>
      <c r="Q371">
        <f>fact_trades[[#This Row],[quantity]]*fact_trades[[#This Row],[price]]</f>
        <v>312124.56</v>
      </c>
    </row>
    <row r="372" spans="1:17" x14ac:dyDescent="0.3">
      <c r="A372" t="s">
        <v>962</v>
      </c>
      <c r="B372" t="s">
        <v>216</v>
      </c>
      <c r="C372" s="2">
        <v>45835.030555555553</v>
      </c>
      <c r="D372" t="s">
        <v>19</v>
      </c>
      <c r="E372" t="s">
        <v>49</v>
      </c>
      <c r="F372">
        <v>296</v>
      </c>
      <c r="G372">
        <v>676.3</v>
      </c>
      <c r="H372">
        <v>100.09</v>
      </c>
      <c r="I372" t="s">
        <v>108</v>
      </c>
      <c r="J372" t="s">
        <v>88</v>
      </c>
      <c r="K372" s="1">
        <v>45712</v>
      </c>
      <c r="L372">
        <v>55</v>
      </c>
      <c r="M372" t="b">
        <v>0</v>
      </c>
      <c r="N372" t="b">
        <v>0</v>
      </c>
      <c r="O372" t="b">
        <v>0</v>
      </c>
      <c r="P372" t="b">
        <v>0</v>
      </c>
      <c r="Q372">
        <f>fact_trades[[#This Row],[quantity]]*fact_trades[[#This Row],[price]]</f>
        <v>200184.8</v>
      </c>
    </row>
    <row r="373" spans="1:17" x14ac:dyDescent="0.3">
      <c r="A373" t="s">
        <v>963</v>
      </c>
      <c r="B373" t="s">
        <v>87</v>
      </c>
      <c r="C373" s="2">
        <v>45750.040972222225</v>
      </c>
      <c r="D373" t="s">
        <v>16</v>
      </c>
      <c r="E373" t="s">
        <v>41</v>
      </c>
      <c r="F373">
        <v>65</v>
      </c>
      <c r="G373">
        <v>828.99</v>
      </c>
      <c r="H373">
        <v>26.94</v>
      </c>
      <c r="I373" t="s">
        <v>64</v>
      </c>
      <c r="J373" t="s">
        <v>67</v>
      </c>
      <c r="K373" s="1">
        <v>45747</v>
      </c>
      <c r="L373">
        <v>90</v>
      </c>
      <c r="M373" t="b">
        <v>0</v>
      </c>
      <c r="N373" t="b">
        <v>0</v>
      </c>
      <c r="O373" t="b">
        <v>0</v>
      </c>
      <c r="P373" t="b">
        <v>0</v>
      </c>
      <c r="Q373">
        <f>fact_trades[[#This Row],[quantity]]*fact_trades[[#This Row],[price]]</f>
        <v>53884.35</v>
      </c>
    </row>
    <row r="374" spans="1:17" x14ac:dyDescent="0.3">
      <c r="A374" t="s">
        <v>964</v>
      </c>
      <c r="B374" t="s">
        <v>319</v>
      </c>
      <c r="C374" s="2">
        <v>45722.026388888888</v>
      </c>
      <c r="D374" t="s">
        <v>16</v>
      </c>
      <c r="E374" t="s">
        <v>49</v>
      </c>
      <c r="F374">
        <v>66</v>
      </c>
      <c r="G374">
        <v>747</v>
      </c>
      <c r="H374">
        <v>24.65</v>
      </c>
      <c r="I374" t="s">
        <v>60</v>
      </c>
      <c r="J374" t="s">
        <v>67</v>
      </c>
      <c r="K374" s="1">
        <v>45819</v>
      </c>
      <c r="L374">
        <v>162</v>
      </c>
      <c r="M374" t="b">
        <v>0</v>
      </c>
      <c r="N374" t="b">
        <v>0</v>
      </c>
      <c r="O374" t="b">
        <v>0</v>
      </c>
      <c r="P374" t="b">
        <v>0</v>
      </c>
      <c r="Q374">
        <f>fact_trades[[#This Row],[quantity]]*fact_trades[[#This Row],[price]]</f>
        <v>49302</v>
      </c>
    </row>
    <row r="375" spans="1:17" x14ac:dyDescent="0.3">
      <c r="A375" t="s">
        <v>965</v>
      </c>
      <c r="B375" t="s">
        <v>448</v>
      </c>
      <c r="C375" s="2">
        <v>45789.002083333333</v>
      </c>
      <c r="D375" t="s">
        <v>21</v>
      </c>
      <c r="E375" t="s">
        <v>49</v>
      </c>
      <c r="F375">
        <v>819</v>
      </c>
      <c r="G375">
        <v>225.61</v>
      </c>
      <c r="H375">
        <v>92.39</v>
      </c>
      <c r="I375" t="s">
        <v>84</v>
      </c>
      <c r="J375" t="s">
        <v>75</v>
      </c>
      <c r="K375" s="1">
        <v>45730</v>
      </c>
      <c r="L375">
        <v>73</v>
      </c>
      <c r="M375" t="b">
        <v>0</v>
      </c>
      <c r="N375" t="b">
        <v>0</v>
      </c>
      <c r="O375" t="b">
        <v>0</v>
      </c>
      <c r="P375" t="b">
        <v>0</v>
      </c>
      <c r="Q375">
        <f>fact_trades[[#This Row],[quantity]]*fact_trades[[#This Row],[price]]</f>
        <v>184774.59000000003</v>
      </c>
    </row>
    <row r="376" spans="1:17" x14ac:dyDescent="0.3">
      <c r="A376" t="s">
        <v>966</v>
      </c>
      <c r="B376" t="s">
        <v>54</v>
      </c>
      <c r="C376" s="2">
        <v>45742.033333333333</v>
      </c>
      <c r="D376" t="s">
        <v>23</v>
      </c>
      <c r="E376" t="s">
        <v>41</v>
      </c>
      <c r="F376">
        <v>480</v>
      </c>
      <c r="G376">
        <v>1276.74</v>
      </c>
      <c r="H376">
        <v>306.42</v>
      </c>
      <c r="I376" t="s">
        <v>58</v>
      </c>
      <c r="J376" t="s">
        <v>109</v>
      </c>
      <c r="K376" s="1">
        <v>45786</v>
      </c>
      <c r="L376">
        <v>129</v>
      </c>
      <c r="M376" t="b">
        <v>0</v>
      </c>
      <c r="N376" t="b">
        <v>0</v>
      </c>
      <c r="O376" t="b">
        <v>0</v>
      </c>
      <c r="P376" t="b">
        <v>0</v>
      </c>
      <c r="Q376">
        <f>fact_trades[[#This Row],[quantity]]*fact_trades[[#This Row],[price]]</f>
        <v>612835.19999999995</v>
      </c>
    </row>
    <row r="377" spans="1:17" x14ac:dyDescent="0.3">
      <c r="A377" t="s">
        <v>967</v>
      </c>
      <c r="B377" t="s">
        <v>557</v>
      </c>
      <c r="C377" s="2">
        <v>45792.035416666666</v>
      </c>
      <c r="D377" t="s">
        <v>22</v>
      </c>
      <c r="E377" t="s">
        <v>49</v>
      </c>
      <c r="F377">
        <v>801</v>
      </c>
      <c r="G377">
        <v>591.79999999999995</v>
      </c>
      <c r="H377">
        <v>237.02</v>
      </c>
      <c r="I377" t="s">
        <v>162</v>
      </c>
      <c r="J377" t="s">
        <v>67</v>
      </c>
      <c r="K377" s="1">
        <v>45663</v>
      </c>
      <c r="L377">
        <v>6</v>
      </c>
      <c r="M377" t="b">
        <v>0</v>
      </c>
      <c r="N377" t="b">
        <v>0</v>
      </c>
      <c r="O377" t="b">
        <v>0</v>
      </c>
      <c r="P377" t="b">
        <v>0</v>
      </c>
      <c r="Q377">
        <f>fact_trades[[#This Row],[quantity]]*fact_trades[[#This Row],[price]]</f>
        <v>474031.8</v>
      </c>
    </row>
    <row r="378" spans="1:17" x14ac:dyDescent="0.3">
      <c r="A378" t="s">
        <v>968</v>
      </c>
      <c r="B378" t="s">
        <v>488</v>
      </c>
      <c r="C378" s="2">
        <v>45691.025694444441</v>
      </c>
      <c r="D378" t="s">
        <v>17</v>
      </c>
      <c r="E378" t="s">
        <v>49</v>
      </c>
      <c r="F378">
        <v>726</v>
      </c>
      <c r="G378">
        <v>1196.23</v>
      </c>
      <c r="H378">
        <v>434.23</v>
      </c>
      <c r="I378" t="s">
        <v>55</v>
      </c>
      <c r="J378" t="s">
        <v>53</v>
      </c>
      <c r="K378" s="1">
        <v>45726</v>
      </c>
      <c r="L378">
        <v>69</v>
      </c>
      <c r="M378" t="b">
        <v>0</v>
      </c>
      <c r="N378" t="b">
        <v>0</v>
      </c>
      <c r="O378" t="b">
        <v>0</v>
      </c>
      <c r="P378" t="b">
        <v>0</v>
      </c>
      <c r="Q378">
        <f>fact_trades[[#This Row],[quantity]]*fact_trades[[#This Row],[price]]</f>
        <v>868462.98</v>
      </c>
    </row>
    <row r="379" spans="1:17" x14ac:dyDescent="0.3">
      <c r="A379" t="s">
        <v>969</v>
      </c>
      <c r="B379" t="s">
        <v>201</v>
      </c>
      <c r="C379" s="2">
        <v>45716.013194444444</v>
      </c>
      <c r="D379" t="s">
        <v>17</v>
      </c>
      <c r="E379" t="s">
        <v>49</v>
      </c>
      <c r="F379">
        <v>550</v>
      </c>
      <c r="G379">
        <v>1268.8699999999999</v>
      </c>
      <c r="H379">
        <v>348.94</v>
      </c>
      <c r="I379" t="s">
        <v>103</v>
      </c>
      <c r="J379" t="s">
        <v>45</v>
      </c>
      <c r="K379" s="1">
        <v>45664</v>
      </c>
      <c r="L379">
        <v>7</v>
      </c>
      <c r="M379" t="b">
        <v>0</v>
      </c>
      <c r="N379" t="b">
        <v>0</v>
      </c>
      <c r="O379" t="b">
        <v>0</v>
      </c>
      <c r="P379" t="b">
        <v>0</v>
      </c>
      <c r="Q379">
        <f>fact_trades[[#This Row],[quantity]]*fact_trades[[#This Row],[price]]</f>
        <v>697878.49999999988</v>
      </c>
    </row>
    <row r="380" spans="1:17" x14ac:dyDescent="0.3">
      <c r="A380" t="s">
        <v>970</v>
      </c>
      <c r="B380" t="s">
        <v>76</v>
      </c>
      <c r="C380" s="2">
        <v>45715.006249999999</v>
      </c>
      <c r="D380" t="s">
        <v>23</v>
      </c>
      <c r="E380" t="s">
        <v>49</v>
      </c>
      <c r="F380">
        <v>871</v>
      </c>
      <c r="G380">
        <v>1030.92</v>
      </c>
      <c r="H380">
        <v>448.97</v>
      </c>
      <c r="I380" t="s">
        <v>77</v>
      </c>
      <c r="J380" t="s">
        <v>45</v>
      </c>
      <c r="K380" s="1">
        <v>45827</v>
      </c>
      <c r="L380">
        <v>170</v>
      </c>
      <c r="M380" t="b">
        <v>0</v>
      </c>
      <c r="N380" t="b">
        <v>0</v>
      </c>
      <c r="O380" t="b">
        <v>0</v>
      </c>
      <c r="P380" t="b">
        <v>0</v>
      </c>
      <c r="Q380">
        <f>fact_trades[[#This Row],[quantity]]*fact_trades[[#This Row],[price]]</f>
        <v>897931.32000000007</v>
      </c>
    </row>
    <row r="381" spans="1:17" x14ac:dyDescent="0.3">
      <c r="A381" t="s">
        <v>971</v>
      </c>
      <c r="B381" t="s">
        <v>533</v>
      </c>
      <c r="C381" s="2">
        <v>45770.040972222225</v>
      </c>
      <c r="D381" t="s">
        <v>21</v>
      </c>
      <c r="E381" t="s">
        <v>49</v>
      </c>
      <c r="F381">
        <v>679</v>
      </c>
      <c r="G381">
        <v>244.76</v>
      </c>
      <c r="H381">
        <v>83.1</v>
      </c>
      <c r="I381" t="s">
        <v>119</v>
      </c>
      <c r="J381" t="s">
        <v>109</v>
      </c>
      <c r="K381" s="1">
        <v>45678</v>
      </c>
      <c r="L381">
        <v>21</v>
      </c>
      <c r="M381" t="b">
        <v>0</v>
      </c>
      <c r="N381" t="b">
        <v>0</v>
      </c>
      <c r="O381" t="b">
        <v>0</v>
      </c>
      <c r="P381" t="b">
        <v>0</v>
      </c>
      <c r="Q381">
        <f>fact_trades[[#This Row],[quantity]]*fact_trades[[#This Row],[price]]</f>
        <v>166192.04</v>
      </c>
    </row>
    <row r="382" spans="1:17" x14ac:dyDescent="0.3">
      <c r="A382" t="s">
        <v>972</v>
      </c>
      <c r="B382" t="s">
        <v>203</v>
      </c>
      <c r="C382" s="2">
        <v>45811.007638888892</v>
      </c>
      <c r="D382" t="s">
        <v>21</v>
      </c>
      <c r="E382" t="s">
        <v>49</v>
      </c>
      <c r="F382">
        <v>570</v>
      </c>
      <c r="G382">
        <v>244.75</v>
      </c>
      <c r="H382">
        <v>69.75</v>
      </c>
      <c r="I382" t="s">
        <v>121</v>
      </c>
      <c r="J382" t="s">
        <v>75</v>
      </c>
      <c r="K382" s="1">
        <v>45790</v>
      </c>
      <c r="L382">
        <v>133</v>
      </c>
      <c r="M382" t="b">
        <v>0</v>
      </c>
      <c r="N382" t="b">
        <v>0</v>
      </c>
      <c r="O382" t="b">
        <v>0</v>
      </c>
      <c r="P382" t="b">
        <v>0</v>
      </c>
      <c r="Q382">
        <f>fact_trades[[#This Row],[quantity]]*fact_trades[[#This Row],[price]]</f>
        <v>139507.5</v>
      </c>
    </row>
    <row r="383" spans="1:17" x14ac:dyDescent="0.3">
      <c r="A383" t="s">
        <v>973</v>
      </c>
      <c r="B383" t="s">
        <v>57</v>
      </c>
      <c r="C383" s="2">
        <v>45805.023611111108</v>
      </c>
      <c r="D383" t="s">
        <v>17</v>
      </c>
      <c r="E383" t="s">
        <v>41</v>
      </c>
      <c r="F383">
        <v>308</v>
      </c>
      <c r="G383">
        <v>1264.21</v>
      </c>
      <c r="H383">
        <v>194.69</v>
      </c>
      <c r="I383" t="s">
        <v>55</v>
      </c>
      <c r="J383" t="s">
        <v>94</v>
      </c>
      <c r="K383" s="1">
        <v>45733</v>
      </c>
      <c r="L383">
        <v>76</v>
      </c>
      <c r="M383" t="b">
        <v>0</v>
      </c>
      <c r="N383" t="b">
        <v>0</v>
      </c>
      <c r="O383" t="b">
        <v>0</v>
      </c>
      <c r="P383" t="b">
        <v>0</v>
      </c>
      <c r="Q383">
        <f>fact_trades[[#This Row],[quantity]]*fact_trades[[#This Row],[price]]</f>
        <v>389376.68</v>
      </c>
    </row>
    <row r="384" spans="1:17" x14ac:dyDescent="0.3">
      <c r="A384" t="s">
        <v>974</v>
      </c>
      <c r="B384" t="s">
        <v>339</v>
      </c>
      <c r="C384" s="2">
        <v>45666.011111111111</v>
      </c>
      <c r="D384" t="s">
        <v>20</v>
      </c>
      <c r="E384" t="s">
        <v>41</v>
      </c>
      <c r="F384">
        <v>473</v>
      </c>
      <c r="G384">
        <v>227.37</v>
      </c>
      <c r="H384">
        <v>53.77</v>
      </c>
      <c r="I384" t="s">
        <v>72</v>
      </c>
      <c r="J384" t="s">
        <v>75</v>
      </c>
      <c r="K384" s="1">
        <v>45733</v>
      </c>
      <c r="L384">
        <v>76</v>
      </c>
      <c r="M384" t="b">
        <v>0</v>
      </c>
      <c r="N384" t="b">
        <v>0</v>
      </c>
      <c r="O384" t="b">
        <v>0</v>
      </c>
      <c r="P384" t="b">
        <v>0</v>
      </c>
      <c r="Q384">
        <f>fact_trades[[#This Row],[quantity]]*fact_trades[[#This Row],[price]]</f>
        <v>107546.01000000001</v>
      </c>
    </row>
    <row r="385" spans="1:17" x14ac:dyDescent="0.3">
      <c r="A385" t="s">
        <v>975</v>
      </c>
      <c r="B385" t="s">
        <v>398</v>
      </c>
      <c r="C385" s="2">
        <v>45743.019444444442</v>
      </c>
      <c r="D385" t="s">
        <v>21</v>
      </c>
      <c r="E385" t="s">
        <v>49</v>
      </c>
      <c r="F385">
        <v>337</v>
      </c>
      <c r="G385">
        <v>234.32</v>
      </c>
      <c r="H385">
        <v>39.479999999999997</v>
      </c>
      <c r="I385" t="s">
        <v>103</v>
      </c>
      <c r="J385" t="s">
        <v>88</v>
      </c>
      <c r="K385" s="1">
        <v>45755</v>
      </c>
      <c r="L385">
        <v>98</v>
      </c>
      <c r="M385" t="b">
        <v>0</v>
      </c>
      <c r="N385" t="b">
        <v>0</v>
      </c>
      <c r="O385" t="b">
        <v>0</v>
      </c>
      <c r="P385" t="b">
        <v>0</v>
      </c>
      <c r="Q385">
        <f>fact_trades[[#This Row],[quantity]]*fact_trades[[#This Row],[price]]</f>
        <v>78965.84</v>
      </c>
    </row>
    <row r="386" spans="1:17" x14ac:dyDescent="0.3">
      <c r="A386" t="s">
        <v>976</v>
      </c>
      <c r="B386" t="s">
        <v>511</v>
      </c>
      <c r="C386" s="2">
        <v>45771.004166666666</v>
      </c>
      <c r="D386" t="s">
        <v>21</v>
      </c>
      <c r="E386" t="s">
        <v>49</v>
      </c>
      <c r="F386">
        <v>372</v>
      </c>
      <c r="G386">
        <v>243.86</v>
      </c>
      <c r="H386">
        <v>45.36</v>
      </c>
      <c r="I386" t="s">
        <v>165</v>
      </c>
      <c r="J386" t="s">
        <v>67</v>
      </c>
      <c r="K386" s="1">
        <v>45806</v>
      </c>
      <c r="L386">
        <v>149</v>
      </c>
      <c r="M386" t="b">
        <v>0</v>
      </c>
      <c r="N386" t="b">
        <v>0</v>
      </c>
      <c r="O386" t="b">
        <v>0</v>
      </c>
      <c r="P386" t="b">
        <v>0</v>
      </c>
      <c r="Q386">
        <f>fact_trades[[#This Row],[quantity]]*fact_trades[[#This Row],[price]]</f>
        <v>90715.92</v>
      </c>
    </row>
    <row r="387" spans="1:17" x14ac:dyDescent="0.3">
      <c r="A387" t="s">
        <v>977</v>
      </c>
      <c r="B387" t="s">
        <v>467</v>
      </c>
      <c r="C387" s="2">
        <v>45779.012499999997</v>
      </c>
      <c r="D387" t="s">
        <v>18</v>
      </c>
      <c r="E387" t="s">
        <v>41</v>
      </c>
      <c r="F387">
        <v>715</v>
      </c>
      <c r="G387">
        <v>2114.2199999999998</v>
      </c>
      <c r="H387">
        <v>755.83</v>
      </c>
      <c r="I387" t="s">
        <v>165</v>
      </c>
      <c r="J387" t="s">
        <v>53</v>
      </c>
      <c r="K387" s="1">
        <v>45832</v>
      </c>
      <c r="L387">
        <v>175</v>
      </c>
      <c r="M387" t="b">
        <v>0</v>
      </c>
      <c r="N387" t="b">
        <v>0</v>
      </c>
      <c r="O387" t="b">
        <v>0</v>
      </c>
      <c r="P387" t="b">
        <v>0</v>
      </c>
      <c r="Q387">
        <f>fact_trades[[#This Row],[quantity]]*fact_trades[[#This Row],[price]]</f>
        <v>1511667.2999999998</v>
      </c>
    </row>
    <row r="388" spans="1:17" x14ac:dyDescent="0.3">
      <c r="A388" t="s">
        <v>978</v>
      </c>
      <c r="B388" t="s">
        <v>448</v>
      </c>
      <c r="C388" s="2">
        <v>45832.013888888891</v>
      </c>
      <c r="D388" t="s">
        <v>21</v>
      </c>
      <c r="E388" t="s">
        <v>49</v>
      </c>
      <c r="F388">
        <v>403</v>
      </c>
      <c r="G388">
        <v>214.2</v>
      </c>
      <c r="H388">
        <v>43.16</v>
      </c>
      <c r="I388" t="s">
        <v>64</v>
      </c>
      <c r="J388" t="s">
        <v>56</v>
      </c>
      <c r="K388" s="1">
        <v>45789</v>
      </c>
      <c r="L388">
        <v>132</v>
      </c>
      <c r="M388" t="b">
        <v>0</v>
      </c>
      <c r="N388" t="b">
        <v>0</v>
      </c>
      <c r="O388" t="b">
        <v>0</v>
      </c>
      <c r="P388" t="b">
        <v>0</v>
      </c>
      <c r="Q388">
        <f>fact_trades[[#This Row],[quantity]]*fact_trades[[#This Row],[price]]</f>
        <v>86322.599999999991</v>
      </c>
    </row>
    <row r="389" spans="1:17" x14ac:dyDescent="0.3">
      <c r="A389" t="s">
        <v>979</v>
      </c>
      <c r="B389" t="s">
        <v>323</v>
      </c>
      <c r="C389" s="2">
        <v>45824.00277777778</v>
      </c>
      <c r="D389" t="s">
        <v>23</v>
      </c>
      <c r="E389" t="s">
        <v>49</v>
      </c>
      <c r="F389">
        <v>171</v>
      </c>
      <c r="G389">
        <v>1366.97</v>
      </c>
      <c r="H389">
        <v>116.88</v>
      </c>
      <c r="I389" t="s">
        <v>100</v>
      </c>
      <c r="J389" t="s">
        <v>56</v>
      </c>
      <c r="K389" s="1">
        <v>45728</v>
      </c>
      <c r="L389">
        <v>71</v>
      </c>
      <c r="M389" t="b">
        <v>0</v>
      </c>
      <c r="N389" t="b">
        <v>0</v>
      </c>
      <c r="O389" t="b">
        <v>0</v>
      </c>
      <c r="P389" t="b">
        <v>0</v>
      </c>
      <c r="Q389">
        <f>fact_trades[[#This Row],[quantity]]*fact_trades[[#This Row],[price]]</f>
        <v>233751.87</v>
      </c>
    </row>
    <row r="390" spans="1:17" x14ac:dyDescent="0.3">
      <c r="A390" t="s">
        <v>980</v>
      </c>
      <c r="B390" t="s">
        <v>512</v>
      </c>
      <c r="C390" s="2">
        <v>45755.018750000003</v>
      </c>
      <c r="D390" t="s">
        <v>17</v>
      </c>
      <c r="E390" t="s">
        <v>41</v>
      </c>
      <c r="F390">
        <v>814</v>
      </c>
      <c r="G390">
        <v>1310.94</v>
      </c>
      <c r="H390">
        <v>533.54999999999995</v>
      </c>
      <c r="I390" t="s">
        <v>44</v>
      </c>
      <c r="J390" t="s">
        <v>45</v>
      </c>
      <c r="K390" s="1">
        <v>45691</v>
      </c>
      <c r="L390">
        <v>34</v>
      </c>
      <c r="M390" t="b">
        <v>0</v>
      </c>
      <c r="N390" t="b">
        <v>0</v>
      </c>
      <c r="O390" t="b">
        <v>0</v>
      </c>
      <c r="P390" t="b">
        <v>0</v>
      </c>
      <c r="Q390">
        <f>fact_trades[[#This Row],[quantity]]*fact_trades[[#This Row],[price]]</f>
        <v>1067105.1600000001</v>
      </c>
    </row>
    <row r="391" spans="1:17" x14ac:dyDescent="0.3">
      <c r="A391" t="s">
        <v>981</v>
      </c>
      <c r="B391" t="s">
        <v>95</v>
      </c>
      <c r="C391" s="2">
        <v>45667.038888888892</v>
      </c>
      <c r="D391" t="s">
        <v>22</v>
      </c>
      <c r="E391" t="s">
        <v>49</v>
      </c>
      <c r="F391">
        <v>675</v>
      </c>
      <c r="G391">
        <v>480.54</v>
      </c>
      <c r="H391">
        <v>162.18</v>
      </c>
      <c r="I391" t="s">
        <v>162</v>
      </c>
      <c r="J391" t="s">
        <v>45</v>
      </c>
      <c r="K391" s="1">
        <v>45695</v>
      </c>
      <c r="L391">
        <v>38</v>
      </c>
      <c r="M391" t="b">
        <v>0</v>
      </c>
      <c r="N391" t="b">
        <v>0</v>
      </c>
      <c r="O391" t="b">
        <v>0</v>
      </c>
      <c r="P391" t="b">
        <v>0</v>
      </c>
      <c r="Q391">
        <f>fact_trades[[#This Row],[quantity]]*fact_trades[[#This Row],[price]]</f>
        <v>324364.5</v>
      </c>
    </row>
    <row r="392" spans="1:17" x14ac:dyDescent="0.3">
      <c r="A392" t="s">
        <v>982</v>
      </c>
      <c r="B392" t="s">
        <v>522</v>
      </c>
      <c r="C392" s="2">
        <v>45728.040972222225</v>
      </c>
      <c r="D392" t="s">
        <v>16</v>
      </c>
      <c r="E392" t="s">
        <v>49</v>
      </c>
      <c r="F392">
        <v>113</v>
      </c>
      <c r="G392">
        <v>768.45</v>
      </c>
      <c r="H392">
        <v>43.42</v>
      </c>
      <c r="I392" t="s">
        <v>64</v>
      </c>
      <c r="J392" t="s">
        <v>67</v>
      </c>
      <c r="K392" s="1">
        <v>45824</v>
      </c>
      <c r="L392">
        <v>167</v>
      </c>
      <c r="M392" t="b">
        <v>0</v>
      </c>
      <c r="N392" t="b">
        <v>0</v>
      </c>
      <c r="O392" t="b">
        <v>0</v>
      </c>
      <c r="P392" t="b">
        <v>0</v>
      </c>
      <c r="Q392">
        <f>fact_trades[[#This Row],[quantity]]*fact_trades[[#This Row],[price]]</f>
        <v>86834.85</v>
      </c>
    </row>
    <row r="393" spans="1:17" x14ac:dyDescent="0.3">
      <c r="A393" t="s">
        <v>983</v>
      </c>
      <c r="B393" t="s">
        <v>542</v>
      </c>
      <c r="C393" s="2">
        <v>45742.007638888892</v>
      </c>
      <c r="D393" t="s">
        <v>19</v>
      </c>
      <c r="E393" t="s">
        <v>41</v>
      </c>
      <c r="F393">
        <v>925</v>
      </c>
      <c r="G393">
        <v>629.05999999999995</v>
      </c>
      <c r="H393">
        <v>290.94</v>
      </c>
      <c r="I393" t="s">
        <v>47</v>
      </c>
      <c r="J393" t="s">
        <v>53</v>
      </c>
      <c r="K393" s="1">
        <v>45804</v>
      </c>
      <c r="L393">
        <v>147</v>
      </c>
      <c r="M393" t="b">
        <v>0</v>
      </c>
      <c r="N393" t="b">
        <v>0</v>
      </c>
      <c r="O393" t="b">
        <v>0</v>
      </c>
      <c r="P393" t="b">
        <v>0</v>
      </c>
      <c r="Q393">
        <f>fact_trades[[#This Row],[quantity]]*fact_trades[[#This Row],[price]]</f>
        <v>581880.5</v>
      </c>
    </row>
    <row r="394" spans="1:17" x14ac:dyDescent="0.3">
      <c r="A394" t="s">
        <v>984</v>
      </c>
      <c r="B394" t="s">
        <v>370</v>
      </c>
      <c r="C394" s="2">
        <v>45702.03402777778</v>
      </c>
      <c r="D394" t="s">
        <v>21</v>
      </c>
      <c r="E394" t="s">
        <v>49</v>
      </c>
      <c r="F394">
        <v>363</v>
      </c>
      <c r="G394">
        <v>232.29</v>
      </c>
      <c r="H394">
        <v>42.16</v>
      </c>
      <c r="I394" t="s">
        <v>156</v>
      </c>
      <c r="J394" t="s">
        <v>94</v>
      </c>
      <c r="K394" s="1">
        <v>45692</v>
      </c>
      <c r="L394">
        <v>35</v>
      </c>
      <c r="M394" t="b">
        <v>0</v>
      </c>
      <c r="N394" t="b">
        <v>0</v>
      </c>
      <c r="O394" t="b">
        <v>0</v>
      </c>
      <c r="P394" t="b">
        <v>0</v>
      </c>
      <c r="Q394">
        <f>fact_trades[[#This Row],[quantity]]*fact_trades[[#This Row],[price]]</f>
        <v>84321.27</v>
      </c>
    </row>
    <row r="395" spans="1:17" x14ac:dyDescent="0.3">
      <c r="A395" t="s">
        <v>985</v>
      </c>
      <c r="B395" t="s">
        <v>492</v>
      </c>
      <c r="C395" s="2">
        <v>45695.00277777778</v>
      </c>
      <c r="D395" t="s">
        <v>17</v>
      </c>
      <c r="E395" t="s">
        <v>49</v>
      </c>
      <c r="F395">
        <v>744</v>
      </c>
      <c r="G395">
        <v>1220.47</v>
      </c>
      <c r="H395">
        <v>454.01</v>
      </c>
      <c r="I395" t="s">
        <v>82</v>
      </c>
      <c r="J395" t="s">
        <v>109</v>
      </c>
      <c r="K395" s="1">
        <v>45758</v>
      </c>
      <c r="L395">
        <v>101</v>
      </c>
      <c r="M395" t="b">
        <v>0</v>
      </c>
      <c r="N395" t="b">
        <v>0</v>
      </c>
      <c r="O395" t="b">
        <v>0</v>
      </c>
      <c r="P395" t="b">
        <v>0</v>
      </c>
      <c r="Q395">
        <f>fact_trades[[#This Row],[quantity]]*fact_trades[[#This Row],[price]]</f>
        <v>908029.68</v>
      </c>
    </row>
    <row r="396" spans="1:17" x14ac:dyDescent="0.3">
      <c r="A396" t="s">
        <v>986</v>
      </c>
      <c r="B396" t="s">
        <v>477</v>
      </c>
      <c r="C396" s="2">
        <v>45695.023611111108</v>
      </c>
      <c r="D396" t="s">
        <v>21</v>
      </c>
      <c r="E396" t="s">
        <v>49</v>
      </c>
      <c r="F396">
        <v>819</v>
      </c>
      <c r="G396">
        <v>235.23</v>
      </c>
      <c r="H396">
        <v>96.33</v>
      </c>
      <c r="I396" t="s">
        <v>55</v>
      </c>
      <c r="J396" t="s">
        <v>61</v>
      </c>
      <c r="K396" s="1">
        <v>45740</v>
      </c>
      <c r="L396">
        <v>83</v>
      </c>
      <c r="M396" t="b">
        <v>0</v>
      </c>
      <c r="N396" t="b">
        <v>0</v>
      </c>
      <c r="O396" t="b">
        <v>0</v>
      </c>
      <c r="P396" t="b">
        <v>0</v>
      </c>
      <c r="Q396">
        <f>fact_trades[[#This Row],[quantity]]*fact_trades[[#This Row],[price]]</f>
        <v>192653.37</v>
      </c>
    </row>
    <row r="397" spans="1:17" x14ac:dyDescent="0.3">
      <c r="A397" t="s">
        <v>987</v>
      </c>
      <c r="B397" t="s">
        <v>195</v>
      </c>
      <c r="C397" s="2">
        <v>45740.029861111114</v>
      </c>
      <c r="D397" t="s">
        <v>19</v>
      </c>
      <c r="E397" t="s">
        <v>49</v>
      </c>
      <c r="F397">
        <v>955</v>
      </c>
      <c r="G397">
        <v>630.6</v>
      </c>
      <c r="H397">
        <v>301.11</v>
      </c>
      <c r="I397" t="s">
        <v>121</v>
      </c>
      <c r="J397" t="s">
        <v>75</v>
      </c>
      <c r="K397" s="1">
        <v>45799</v>
      </c>
      <c r="L397">
        <v>142</v>
      </c>
      <c r="M397" t="b">
        <v>0</v>
      </c>
      <c r="N397" t="b">
        <v>0</v>
      </c>
      <c r="O397" t="b">
        <v>0</v>
      </c>
      <c r="P397" t="b">
        <v>0</v>
      </c>
      <c r="Q397">
        <f>fact_trades[[#This Row],[quantity]]*fact_trades[[#This Row],[price]]</f>
        <v>602223</v>
      </c>
    </row>
    <row r="398" spans="1:17" x14ac:dyDescent="0.3">
      <c r="A398" t="s">
        <v>988</v>
      </c>
      <c r="B398" t="s">
        <v>363</v>
      </c>
      <c r="C398" s="2">
        <v>45708.029861111114</v>
      </c>
      <c r="D398" t="s">
        <v>19</v>
      </c>
      <c r="E398" t="s">
        <v>49</v>
      </c>
      <c r="F398">
        <v>906</v>
      </c>
      <c r="G398">
        <v>627.29999999999995</v>
      </c>
      <c r="H398">
        <v>284.17</v>
      </c>
      <c r="I398" t="s">
        <v>187</v>
      </c>
      <c r="J398" t="s">
        <v>53</v>
      </c>
      <c r="K398" s="1">
        <v>45670</v>
      </c>
      <c r="L398">
        <v>13</v>
      </c>
      <c r="M398" t="b">
        <v>0</v>
      </c>
      <c r="N398" t="b">
        <v>0</v>
      </c>
      <c r="O398" t="b">
        <v>0</v>
      </c>
      <c r="P398" t="b">
        <v>0</v>
      </c>
      <c r="Q398">
        <f>fact_trades[[#This Row],[quantity]]*fact_trades[[#This Row],[price]]</f>
        <v>568333.79999999993</v>
      </c>
    </row>
    <row r="399" spans="1:17" x14ac:dyDescent="0.3">
      <c r="A399" t="s">
        <v>989</v>
      </c>
      <c r="B399" t="s">
        <v>276</v>
      </c>
      <c r="C399" s="2">
        <v>45687.03125</v>
      </c>
      <c r="D399" t="s">
        <v>16</v>
      </c>
      <c r="E399" t="s">
        <v>41</v>
      </c>
      <c r="F399">
        <v>847</v>
      </c>
      <c r="G399">
        <v>755.81</v>
      </c>
      <c r="H399">
        <v>320.08999999999997</v>
      </c>
      <c r="I399" t="s">
        <v>165</v>
      </c>
      <c r="J399" t="s">
        <v>75</v>
      </c>
      <c r="K399" s="1">
        <v>45666</v>
      </c>
      <c r="L399">
        <v>9</v>
      </c>
      <c r="M399" t="b">
        <v>0</v>
      </c>
      <c r="N399" t="b">
        <v>0</v>
      </c>
      <c r="O399" t="b">
        <v>0</v>
      </c>
      <c r="P399" t="b">
        <v>0</v>
      </c>
      <c r="Q399">
        <f>fact_trades[[#This Row],[quantity]]*fact_trades[[#This Row],[price]]</f>
        <v>640171.06999999995</v>
      </c>
    </row>
    <row r="400" spans="1:17" x14ac:dyDescent="0.3">
      <c r="A400" t="s">
        <v>990</v>
      </c>
      <c r="B400" t="s">
        <v>423</v>
      </c>
      <c r="C400" s="2">
        <v>45658.001388888886</v>
      </c>
      <c r="D400" t="s">
        <v>16</v>
      </c>
      <c r="E400" t="s">
        <v>49</v>
      </c>
      <c r="F400">
        <v>766</v>
      </c>
      <c r="G400">
        <v>798.76</v>
      </c>
      <c r="H400">
        <v>305.93</v>
      </c>
      <c r="I400" t="s">
        <v>84</v>
      </c>
      <c r="J400" t="s">
        <v>67</v>
      </c>
      <c r="K400" s="1">
        <v>45730</v>
      </c>
      <c r="L400">
        <v>73</v>
      </c>
      <c r="M400" t="b">
        <v>0</v>
      </c>
      <c r="N400" t="b">
        <v>0</v>
      </c>
      <c r="O400" t="b">
        <v>0</v>
      </c>
      <c r="P400" t="b">
        <v>0</v>
      </c>
      <c r="Q400">
        <f>fact_trades[[#This Row],[quantity]]*fact_trades[[#This Row],[price]]</f>
        <v>611850.16</v>
      </c>
    </row>
    <row r="401" spans="1:17" x14ac:dyDescent="0.3">
      <c r="A401" t="s">
        <v>991</v>
      </c>
      <c r="B401" t="s">
        <v>209</v>
      </c>
      <c r="C401" s="2">
        <v>45828.004861111112</v>
      </c>
      <c r="D401" t="s">
        <v>18</v>
      </c>
      <c r="E401" t="s">
        <v>41</v>
      </c>
      <c r="F401">
        <v>148</v>
      </c>
      <c r="G401">
        <v>2172.35</v>
      </c>
      <c r="H401">
        <v>160.75</v>
      </c>
      <c r="I401" t="s">
        <v>52</v>
      </c>
      <c r="J401" t="s">
        <v>75</v>
      </c>
      <c r="K401" s="1">
        <v>45666</v>
      </c>
      <c r="L401">
        <v>9</v>
      </c>
      <c r="M401" t="b">
        <v>0</v>
      </c>
      <c r="N401" t="b">
        <v>0</v>
      </c>
      <c r="O401" t="b">
        <v>0</v>
      </c>
      <c r="P401" t="b">
        <v>0</v>
      </c>
      <c r="Q401">
        <f>fact_trades[[#This Row],[quantity]]*fact_trades[[#This Row],[price]]</f>
        <v>321507.8</v>
      </c>
    </row>
    <row r="402" spans="1:17" x14ac:dyDescent="0.3">
      <c r="A402" t="s">
        <v>992</v>
      </c>
      <c r="B402" t="s">
        <v>541</v>
      </c>
      <c r="C402" s="2">
        <v>45761.036805555559</v>
      </c>
      <c r="D402" t="s">
        <v>22</v>
      </c>
      <c r="E402" t="s">
        <v>41</v>
      </c>
      <c r="F402">
        <v>363</v>
      </c>
      <c r="G402">
        <v>570.26</v>
      </c>
      <c r="H402">
        <v>103.5</v>
      </c>
      <c r="I402" t="s">
        <v>187</v>
      </c>
      <c r="J402" t="s">
        <v>73</v>
      </c>
      <c r="K402" s="1">
        <v>45790</v>
      </c>
      <c r="L402">
        <v>133</v>
      </c>
      <c r="M402" t="b">
        <v>0</v>
      </c>
      <c r="N402" t="b">
        <v>0</v>
      </c>
      <c r="O402" t="b">
        <v>0</v>
      </c>
      <c r="P402" t="b">
        <v>0</v>
      </c>
      <c r="Q402">
        <f>fact_trades[[#This Row],[quantity]]*fact_trades[[#This Row],[price]]</f>
        <v>207004.38</v>
      </c>
    </row>
    <row r="403" spans="1:17" x14ac:dyDescent="0.3">
      <c r="A403" t="s">
        <v>993</v>
      </c>
      <c r="B403" t="s">
        <v>265</v>
      </c>
      <c r="C403" s="2">
        <v>45800.013888888891</v>
      </c>
      <c r="D403" t="s">
        <v>16</v>
      </c>
      <c r="E403" t="s">
        <v>49</v>
      </c>
      <c r="F403">
        <v>154</v>
      </c>
      <c r="G403">
        <v>804.74</v>
      </c>
      <c r="H403">
        <v>61.96</v>
      </c>
      <c r="I403" t="s">
        <v>162</v>
      </c>
      <c r="J403" t="s">
        <v>94</v>
      </c>
      <c r="K403" s="1">
        <v>45772</v>
      </c>
      <c r="L403">
        <v>115</v>
      </c>
      <c r="M403" t="b">
        <v>0</v>
      </c>
      <c r="N403" t="b">
        <v>0</v>
      </c>
      <c r="O403" t="b">
        <v>0</v>
      </c>
      <c r="P403" t="b">
        <v>0</v>
      </c>
      <c r="Q403">
        <f>fact_trades[[#This Row],[quantity]]*fact_trades[[#This Row],[price]]</f>
        <v>123929.96</v>
      </c>
    </row>
    <row r="404" spans="1:17" x14ac:dyDescent="0.3">
      <c r="A404" t="s">
        <v>994</v>
      </c>
      <c r="B404" t="s">
        <v>184</v>
      </c>
      <c r="C404" s="2">
        <v>45762.013888888891</v>
      </c>
      <c r="D404" t="s">
        <v>19</v>
      </c>
      <c r="E404" t="s">
        <v>49</v>
      </c>
      <c r="F404">
        <v>985</v>
      </c>
      <c r="G404">
        <v>631.66</v>
      </c>
      <c r="H404">
        <v>311.08999999999997</v>
      </c>
      <c r="I404" t="s">
        <v>58</v>
      </c>
      <c r="J404" t="s">
        <v>53</v>
      </c>
      <c r="K404" s="1">
        <v>45712</v>
      </c>
      <c r="L404">
        <v>55</v>
      </c>
      <c r="M404" t="b">
        <v>0</v>
      </c>
      <c r="N404" t="b">
        <v>0</v>
      </c>
      <c r="O404" t="b">
        <v>0</v>
      </c>
      <c r="P404" t="b">
        <v>0</v>
      </c>
      <c r="Q404">
        <f>fact_trades[[#This Row],[quantity]]*fact_trades[[#This Row],[price]]</f>
        <v>622185.1</v>
      </c>
    </row>
    <row r="405" spans="1:17" x14ac:dyDescent="0.3">
      <c r="A405" t="s">
        <v>995</v>
      </c>
      <c r="B405" t="s">
        <v>511</v>
      </c>
      <c r="C405" s="2">
        <v>45688.032638888886</v>
      </c>
      <c r="D405" t="s">
        <v>20</v>
      </c>
      <c r="E405" t="s">
        <v>41</v>
      </c>
      <c r="F405">
        <v>56</v>
      </c>
      <c r="G405">
        <v>230.29</v>
      </c>
      <c r="H405">
        <v>6.45</v>
      </c>
      <c r="I405" t="s">
        <v>139</v>
      </c>
      <c r="J405" t="s">
        <v>109</v>
      </c>
      <c r="K405" s="1">
        <v>45667</v>
      </c>
      <c r="L405">
        <v>10</v>
      </c>
      <c r="M405" t="b">
        <v>0</v>
      </c>
      <c r="N405" t="b">
        <v>0</v>
      </c>
      <c r="O405" t="b">
        <v>0</v>
      </c>
      <c r="P405" t="b">
        <v>0</v>
      </c>
      <c r="Q405">
        <f>fact_trades[[#This Row],[quantity]]*fact_trades[[#This Row],[price]]</f>
        <v>12896.24</v>
      </c>
    </row>
    <row r="406" spans="1:17" x14ac:dyDescent="0.3">
      <c r="A406" t="s">
        <v>996</v>
      </c>
      <c r="B406" t="s">
        <v>90</v>
      </c>
      <c r="C406" s="2">
        <v>45764.027083333334</v>
      </c>
      <c r="D406" t="s">
        <v>18</v>
      </c>
      <c r="E406" t="s">
        <v>41</v>
      </c>
      <c r="F406">
        <v>428</v>
      </c>
      <c r="G406">
        <v>2190.75</v>
      </c>
      <c r="H406">
        <v>468.82</v>
      </c>
      <c r="I406" t="s">
        <v>100</v>
      </c>
      <c r="J406" t="s">
        <v>67</v>
      </c>
      <c r="K406" s="1">
        <v>45832</v>
      </c>
      <c r="L406">
        <v>175</v>
      </c>
      <c r="M406" t="b">
        <v>0</v>
      </c>
      <c r="N406" t="b">
        <v>0</v>
      </c>
      <c r="O406" t="b">
        <v>0</v>
      </c>
      <c r="P406" t="b">
        <v>0</v>
      </c>
      <c r="Q406">
        <f>fact_trades[[#This Row],[quantity]]*fact_trades[[#This Row],[price]]</f>
        <v>937641</v>
      </c>
    </row>
    <row r="407" spans="1:17" x14ac:dyDescent="0.3">
      <c r="A407" t="s">
        <v>997</v>
      </c>
      <c r="B407" t="s">
        <v>382</v>
      </c>
      <c r="C407" s="2">
        <v>45791.004166666666</v>
      </c>
      <c r="D407" t="s">
        <v>19</v>
      </c>
      <c r="E407" t="s">
        <v>49</v>
      </c>
      <c r="F407">
        <v>959</v>
      </c>
      <c r="G407">
        <v>631.78</v>
      </c>
      <c r="H407">
        <v>302.94</v>
      </c>
      <c r="I407" t="s">
        <v>108</v>
      </c>
      <c r="J407" t="s">
        <v>88</v>
      </c>
      <c r="K407" s="1">
        <v>45721</v>
      </c>
      <c r="L407">
        <v>64</v>
      </c>
      <c r="M407" t="b">
        <v>0</v>
      </c>
      <c r="N407" t="b">
        <v>0</v>
      </c>
      <c r="O407" t="b">
        <v>0</v>
      </c>
      <c r="P407" t="b">
        <v>0</v>
      </c>
      <c r="Q407">
        <f>fact_trades[[#This Row],[quantity]]*fact_trades[[#This Row],[price]]</f>
        <v>605877.02</v>
      </c>
    </row>
    <row r="408" spans="1:17" x14ac:dyDescent="0.3">
      <c r="A408" t="s">
        <v>998</v>
      </c>
      <c r="B408" t="s">
        <v>140</v>
      </c>
      <c r="C408" s="2">
        <v>45761.034722222219</v>
      </c>
      <c r="D408" t="s">
        <v>22</v>
      </c>
      <c r="E408" t="s">
        <v>41</v>
      </c>
      <c r="F408">
        <v>448</v>
      </c>
      <c r="G408">
        <v>570.12</v>
      </c>
      <c r="H408">
        <v>127.71</v>
      </c>
      <c r="I408" t="s">
        <v>119</v>
      </c>
      <c r="J408" t="s">
        <v>53</v>
      </c>
      <c r="K408" s="1">
        <v>45680</v>
      </c>
      <c r="L408">
        <v>23</v>
      </c>
      <c r="M408" t="b">
        <v>0</v>
      </c>
      <c r="N408" t="b">
        <v>0</v>
      </c>
      <c r="O408" t="b">
        <v>0</v>
      </c>
      <c r="P408" t="b">
        <v>0</v>
      </c>
      <c r="Q408">
        <f>fact_trades[[#This Row],[quantity]]*fact_trades[[#This Row],[price]]</f>
        <v>255413.76000000001</v>
      </c>
    </row>
    <row r="409" spans="1:17" x14ac:dyDescent="0.3">
      <c r="A409" t="s">
        <v>999</v>
      </c>
      <c r="B409" t="s">
        <v>153</v>
      </c>
      <c r="C409" s="2">
        <v>45762.037499999999</v>
      </c>
      <c r="D409" t="s">
        <v>23</v>
      </c>
      <c r="E409" t="s">
        <v>41</v>
      </c>
      <c r="F409">
        <v>262</v>
      </c>
      <c r="G409">
        <v>1316.42</v>
      </c>
      <c r="H409">
        <v>172.45</v>
      </c>
      <c r="I409" t="s">
        <v>91</v>
      </c>
      <c r="J409" t="s">
        <v>53</v>
      </c>
      <c r="K409" s="1">
        <v>45702</v>
      </c>
      <c r="L409">
        <v>45</v>
      </c>
      <c r="M409" t="b">
        <v>0</v>
      </c>
      <c r="N409" t="b">
        <v>0</v>
      </c>
      <c r="O409" t="b">
        <v>0</v>
      </c>
      <c r="P409" t="b">
        <v>0</v>
      </c>
      <c r="Q409">
        <f>fact_trades[[#This Row],[quantity]]*fact_trades[[#This Row],[price]]</f>
        <v>344902.04000000004</v>
      </c>
    </row>
    <row r="410" spans="1:17" x14ac:dyDescent="0.3">
      <c r="A410" t="s">
        <v>1000</v>
      </c>
      <c r="B410" t="s">
        <v>459</v>
      </c>
      <c r="C410" s="2">
        <v>45733.027777777781</v>
      </c>
      <c r="D410" t="s">
        <v>23</v>
      </c>
      <c r="E410" t="s">
        <v>41</v>
      </c>
      <c r="F410">
        <v>40</v>
      </c>
      <c r="G410">
        <v>1172.33</v>
      </c>
      <c r="H410">
        <v>23.45</v>
      </c>
      <c r="I410" t="s">
        <v>119</v>
      </c>
      <c r="J410" t="s">
        <v>88</v>
      </c>
      <c r="K410" s="1">
        <v>45756</v>
      </c>
      <c r="L410">
        <v>99</v>
      </c>
      <c r="M410" t="b">
        <v>0</v>
      </c>
      <c r="N410" t="b">
        <v>0</v>
      </c>
      <c r="O410" t="b">
        <v>0</v>
      </c>
      <c r="P410" t="b">
        <v>0</v>
      </c>
      <c r="Q410">
        <f>fact_trades[[#This Row],[quantity]]*fact_trades[[#This Row],[price]]</f>
        <v>46893.2</v>
      </c>
    </row>
    <row r="411" spans="1:17" x14ac:dyDescent="0.3">
      <c r="A411" t="s">
        <v>1001</v>
      </c>
      <c r="B411" t="s">
        <v>397</v>
      </c>
      <c r="C411" s="2">
        <v>45777.026388888888</v>
      </c>
      <c r="D411" t="s">
        <v>17</v>
      </c>
      <c r="E411" t="s">
        <v>41</v>
      </c>
      <c r="F411">
        <v>474</v>
      </c>
      <c r="G411">
        <v>1223.29</v>
      </c>
      <c r="H411">
        <v>289.92</v>
      </c>
      <c r="I411" t="s">
        <v>162</v>
      </c>
      <c r="J411" t="s">
        <v>45</v>
      </c>
      <c r="K411" s="1">
        <v>45735</v>
      </c>
      <c r="L411">
        <v>78</v>
      </c>
      <c r="M411" t="b">
        <v>0</v>
      </c>
      <c r="N411" t="b">
        <v>0</v>
      </c>
      <c r="O411" t="b">
        <v>0</v>
      </c>
      <c r="P411" t="b">
        <v>0</v>
      </c>
      <c r="Q411">
        <f>fact_trades[[#This Row],[quantity]]*fact_trades[[#This Row],[price]]</f>
        <v>579839.46</v>
      </c>
    </row>
    <row r="412" spans="1:17" x14ac:dyDescent="0.3">
      <c r="A412" t="s">
        <v>1002</v>
      </c>
      <c r="B412" t="s">
        <v>472</v>
      </c>
      <c r="C412" s="2">
        <v>45685.006944444445</v>
      </c>
      <c r="D412" t="s">
        <v>23</v>
      </c>
      <c r="E412" t="s">
        <v>41</v>
      </c>
      <c r="F412">
        <v>300</v>
      </c>
      <c r="G412">
        <v>948.66</v>
      </c>
      <c r="H412">
        <v>142.30000000000001</v>
      </c>
      <c r="I412" t="s">
        <v>50</v>
      </c>
      <c r="J412" t="s">
        <v>94</v>
      </c>
      <c r="K412" s="1">
        <v>45698</v>
      </c>
      <c r="L412">
        <v>41</v>
      </c>
      <c r="M412" t="b">
        <v>0</v>
      </c>
      <c r="N412" t="b">
        <v>0</v>
      </c>
      <c r="O412" t="b">
        <v>0</v>
      </c>
      <c r="P412" t="b">
        <v>0</v>
      </c>
      <c r="Q412">
        <f>fact_trades[[#This Row],[quantity]]*fact_trades[[#This Row],[price]]</f>
        <v>284598</v>
      </c>
    </row>
    <row r="413" spans="1:17" x14ac:dyDescent="0.3">
      <c r="A413" t="s">
        <v>1003</v>
      </c>
      <c r="B413" t="s">
        <v>344</v>
      </c>
      <c r="C413" s="2">
        <v>45789.006249999999</v>
      </c>
      <c r="D413" t="s">
        <v>21</v>
      </c>
      <c r="E413" t="s">
        <v>41</v>
      </c>
      <c r="F413">
        <v>949</v>
      </c>
      <c r="G413">
        <v>225.31</v>
      </c>
      <c r="H413">
        <v>106.91</v>
      </c>
      <c r="I413" t="s">
        <v>133</v>
      </c>
      <c r="J413" t="s">
        <v>45</v>
      </c>
      <c r="K413" s="1">
        <v>45751</v>
      </c>
      <c r="L413">
        <v>94</v>
      </c>
      <c r="M413" t="b">
        <v>0</v>
      </c>
      <c r="N413" t="b">
        <v>0</v>
      </c>
      <c r="O413" t="b">
        <v>0</v>
      </c>
      <c r="P413" t="b">
        <v>0</v>
      </c>
      <c r="Q413">
        <f>fact_trades[[#This Row],[quantity]]*fact_trades[[#This Row],[price]]</f>
        <v>213819.19</v>
      </c>
    </row>
    <row r="414" spans="1:17" x14ac:dyDescent="0.3">
      <c r="A414" t="s">
        <v>1004</v>
      </c>
      <c r="B414" t="s">
        <v>362</v>
      </c>
      <c r="C414" s="2">
        <v>45832.037499999999</v>
      </c>
      <c r="D414" t="s">
        <v>17</v>
      </c>
      <c r="E414" t="s">
        <v>49</v>
      </c>
      <c r="F414">
        <v>82</v>
      </c>
      <c r="G414">
        <v>1285.5</v>
      </c>
      <c r="H414">
        <v>52.71</v>
      </c>
      <c r="I414" t="s">
        <v>133</v>
      </c>
      <c r="J414" t="s">
        <v>94</v>
      </c>
      <c r="K414" s="1">
        <v>45728</v>
      </c>
      <c r="L414">
        <v>71</v>
      </c>
      <c r="M414" t="b">
        <v>0</v>
      </c>
      <c r="N414" t="b">
        <v>0</v>
      </c>
      <c r="O414" t="b">
        <v>0</v>
      </c>
      <c r="P414" t="b">
        <v>0</v>
      </c>
      <c r="Q414">
        <f>fact_trades[[#This Row],[quantity]]*fact_trades[[#This Row],[price]]</f>
        <v>105411</v>
      </c>
    </row>
    <row r="415" spans="1:17" x14ac:dyDescent="0.3">
      <c r="A415" t="s">
        <v>1005</v>
      </c>
      <c r="B415" t="s">
        <v>371</v>
      </c>
      <c r="C415" s="2">
        <v>45737.040277777778</v>
      </c>
      <c r="D415" t="s">
        <v>19</v>
      </c>
      <c r="E415" t="s">
        <v>41</v>
      </c>
      <c r="F415">
        <v>284</v>
      </c>
      <c r="G415">
        <v>627.92999999999995</v>
      </c>
      <c r="H415">
        <v>89.17</v>
      </c>
      <c r="I415" t="s">
        <v>82</v>
      </c>
      <c r="J415" t="s">
        <v>73</v>
      </c>
      <c r="K415" s="1">
        <v>45811</v>
      </c>
      <c r="L415">
        <v>154</v>
      </c>
      <c r="M415" t="b">
        <v>0</v>
      </c>
      <c r="N415" t="b">
        <v>0</v>
      </c>
      <c r="O415" t="b">
        <v>0</v>
      </c>
      <c r="P415" t="b">
        <v>0</v>
      </c>
      <c r="Q415">
        <f>fact_trades[[#This Row],[quantity]]*fact_trades[[#This Row],[price]]</f>
        <v>178332.12</v>
      </c>
    </row>
    <row r="416" spans="1:17" x14ac:dyDescent="0.3">
      <c r="A416" t="s">
        <v>1006</v>
      </c>
      <c r="B416" t="s">
        <v>313</v>
      </c>
      <c r="C416" s="2">
        <v>45749.035416666666</v>
      </c>
      <c r="D416" t="s">
        <v>19</v>
      </c>
      <c r="E416" t="s">
        <v>49</v>
      </c>
      <c r="F416">
        <v>787</v>
      </c>
      <c r="G416">
        <v>647.63</v>
      </c>
      <c r="H416">
        <v>254.84</v>
      </c>
      <c r="I416" t="s">
        <v>44</v>
      </c>
      <c r="J416" t="s">
        <v>75</v>
      </c>
      <c r="K416" s="1">
        <v>45807</v>
      </c>
      <c r="L416">
        <v>150</v>
      </c>
      <c r="M416" t="b">
        <v>0</v>
      </c>
      <c r="N416" t="b">
        <v>0</v>
      </c>
      <c r="O416" t="b">
        <v>0</v>
      </c>
      <c r="P416" t="b">
        <v>0</v>
      </c>
      <c r="Q416">
        <f>fact_trades[[#This Row],[quantity]]*fact_trades[[#This Row],[price]]</f>
        <v>509684.81</v>
      </c>
    </row>
    <row r="417" spans="1:17" x14ac:dyDescent="0.3">
      <c r="A417" t="s">
        <v>1007</v>
      </c>
      <c r="B417" t="s">
        <v>315</v>
      </c>
      <c r="C417" s="2">
        <v>45702.01666666667</v>
      </c>
      <c r="D417" t="s">
        <v>22</v>
      </c>
      <c r="E417" t="s">
        <v>49</v>
      </c>
      <c r="F417">
        <v>922</v>
      </c>
      <c r="G417">
        <v>540.99</v>
      </c>
      <c r="H417">
        <v>249.4</v>
      </c>
      <c r="I417" t="s">
        <v>64</v>
      </c>
      <c r="J417" t="s">
        <v>73</v>
      </c>
      <c r="K417" s="1">
        <v>45757</v>
      </c>
      <c r="L417">
        <v>100</v>
      </c>
      <c r="M417" t="b">
        <v>0</v>
      </c>
      <c r="N417" t="b">
        <v>0</v>
      </c>
      <c r="O417" t="b">
        <v>0</v>
      </c>
      <c r="P417" t="b">
        <v>0</v>
      </c>
      <c r="Q417">
        <f>fact_trades[[#This Row],[quantity]]*fact_trades[[#This Row],[price]]</f>
        <v>498792.78</v>
      </c>
    </row>
    <row r="418" spans="1:17" x14ac:dyDescent="0.3">
      <c r="A418" t="s">
        <v>1008</v>
      </c>
      <c r="B418" t="s">
        <v>493</v>
      </c>
      <c r="C418" s="2">
        <v>45813.027777777781</v>
      </c>
      <c r="D418" t="s">
        <v>19</v>
      </c>
      <c r="E418" t="s">
        <v>41</v>
      </c>
      <c r="F418">
        <v>665</v>
      </c>
      <c r="G418">
        <v>662.23</v>
      </c>
      <c r="H418">
        <v>220.19</v>
      </c>
      <c r="I418" t="s">
        <v>77</v>
      </c>
      <c r="J418" t="s">
        <v>67</v>
      </c>
      <c r="K418" s="1">
        <v>45769</v>
      </c>
      <c r="L418">
        <v>112</v>
      </c>
      <c r="M418" t="b">
        <v>0</v>
      </c>
      <c r="N418" t="b">
        <v>0</v>
      </c>
      <c r="O418" t="b">
        <v>0</v>
      </c>
      <c r="P418" t="b">
        <v>0</v>
      </c>
      <c r="Q418">
        <f>fact_trades[[#This Row],[quantity]]*fact_trades[[#This Row],[price]]</f>
        <v>440382.95</v>
      </c>
    </row>
    <row r="419" spans="1:17" x14ac:dyDescent="0.3">
      <c r="A419" t="s">
        <v>1009</v>
      </c>
      <c r="B419" t="s">
        <v>551</v>
      </c>
      <c r="C419" s="2">
        <v>45740.013194444444</v>
      </c>
      <c r="D419" t="s">
        <v>16</v>
      </c>
      <c r="E419" t="s">
        <v>49</v>
      </c>
      <c r="F419">
        <v>186</v>
      </c>
      <c r="G419">
        <v>764.27</v>
      </c>
      <c r="H419">
        <v>71.08</v>
      </c>
      <c r="I419" t="s">
        <v>72</v>
      </c>
      <c r="J419" t="s">
        <v>56</v>
      </c>
      <c r="K419" s="1">
        <v>45833</v>
      </c>
      <c r="L419">
        <v>176</v>
      </c>
      <c r="M419" t="b">
        <v>0</v>
      </c>
      <c r="N419" t="b">
        <v>0</v>
      </c>
      <c r="O419" t="b">
        <v>0</v>
      </c>
      <c r="P419" t="b">
        <v>0</v>
      </c>
      <c r="Q419">
        <f>fact_trades[[#This Row],[quantity]]*fact_trades[[#This Row],[price]]</f>
        <v>142154.22</v>
      </c>
    </row>
    <row r="420" spans="1:17" x14ac:dyDescent="0.3">
      <c r="A420" t="s">
        <v>1010</v>
      </c>
      <c r="B420" t="s">
        <v>503</v>
      </c>
      <c r="C420" s="2">
        <v>45699.020833333336</v>
      </c>
      <c r="D420" t="s">
        <v>19</v>
      </c>
      <c r="E420" t="s">
        <v>49</v>
      </c>
      <c r="F420">
        <v>964</v>
      </c>
      <c r="G420">
        <v>617.91</v>
      </c>
      <c r="H420">
        <v>297.83</v>
      </c>
      <c r="I420" t="s">
        <v>119</v>
      </c>
      <c r="J420" t="s">
        <v>53</v>
      </c>
      <c r="K420" s="1">
        <v>45772</v>
      </c>
      <c r="L420">
        <v>115</v>
      </c>
      <c r="M420" t="b">
        <v>0</v>
      </c>
      <c r="N420" t="b">
        <v>0</v>
      </c>
      <c r="O420" t="b">
        <v>0</v>
      </c>
      <c r="P420" t="b">
        <v>0</v>
      </c>
      <c r="Q420">
        <f>fact_trades[[#This Row],[quantity]]*fact_trades[[#This Row],[price]]</f>
        <v>595665.24</v>
      </c>
    </row>
    <row r="421" spans="1:17" x14ac:dyDescent="0.3">
      <c r="A421" t="s">
        <v>1011</v>
      </c>
      <c r="B421" t="s">
        <v>432</v>
      </c>
      <c r="C421" s="2">
        <v>45762.036805555559</v>
      </c>
      <c r="D421" t="s">
        <v>22</v>
      </c>
      <c r="E421" t="s">
        <v>49</v>
      </c>
      <c r="F421">
        <v>166</v>
      </c>
      <c r="G421">
        <v>567.42999999999995</v>
      </c>
      <c r="H421">
        <v>47.1</v>
      </c>
      <c r="I421" t="s">
        <v>52</v>
      </c>
      <c r="J421" t="s">
        <v>61</v>
      </c>
      <c r="K421" s="1">
        <v>45778</v>
      </c>
      <c r="L421">
        <v>121</v>
      </c>
      <c r="M421" t="b">
        <v>0</v>
      </c>
      <c r="N421" t="b">
        <v>0</v>
      </c>
      <c r="O421" t="b">
        <v>0</v>
      </c>
      <c r="P421" t="b">
        <v>0</v>
      </c>
      <c r="Q421">
        <f>fact_trades[[#This Row],[quantity]]*fact_trades[[#This Row],[price]]</f>
        <v>94193.37999999999</v>
      </c>
    </row>
    <row r="422" spans="1:17" x14ac:dyDescent="0.3">
      <c r="A422" t="s">
        <v>1012</v>
      </c>
      <c r="B422" t="s">
        <v>296</v>
      </c>
      <c r="C422" s="2">
        <v>45749.022916666669</v>
      </c>
      <c r="D422" t="s">
        <v>20</v>
      </c>
      <c r="E422" t="s">
        <v>41</v>
      </c>
      <c r="F422">
        <v>671</v>
      </c>
      <c r="G422">
        <v>246.87</v>
      </c>
      <c r="H422">
        <v>82.82</v>
      </c>
      <c r="I422" t="s">
        <v>70</v>
      </c>
      <c r="J422" t="s">
        <v>94</v>
      </c>
      <c r="K422" s="1">
        <v>45741</v>
      </c>
      <c r="L422">
        <v>84</v>
      </c>
      <c r="M422" t="b">
        <v>0</v>
      </c>
      <c r="N422" t="b">
        <v>0</v>
      </c>
      <c r="O422" t="b">
        <v>0</v>
      </c>
      <c r="P422" t="b">
        <v>0</v>
      </c>
      <c r="Q422">
        <f>fact_trades[[#This Row],[quantity]]*fact_trades[[#This Row],[price]]</f>
        <v>165649.76999999999</v>
      </c>
    </row>
    <row r="423" spans="1:17" x14ac:dyDescent="0.3">
      <c r="A423" t="s">
        <v>1013</v>
      </c>
      <c r="B423" t="s">
        <v>112</v>
      </c>
      <c r="C423" s="2">
        <v>45742.025000000001</v>
      </c>
      <c r="D423" t="s">
        <v>23</v>
      </c>
      <c r="E423" t="s">
        <v>41</v>
      </c>
      <c r="F423">
        <v>866</v>
      </c>
      <c r="G423">
        <v>1276.9000000000001</v>
      </c>
      <c r="H423">
        <v>552.9</v>
      </c>
      <c r="I423" t="s">
        <v>77</v>
      </c>
      <c r="J423" t="s">
        <v>75</v>
      </c>
      <c r="K423" s="1">
        <v>45814</v>
      </c>
      <c r="L423">
        <v>157</v>
      </c>
      <c r="M423" t="b">
        <v>0</v>
      </c>
      <c r="N423" t="b">
        <v>0</v>
      </c>
      <c r="O423" t="b">
        <v>0</v>
      </c>
      <c r="P423" t="b">
        <v>0</v>
      </c>
      <c r="Q423">
        <f>fact_trades[[#This Row],[quantity]]*fact_trades[[#This Row],[price]]</f>
        <v>1105795.4000000001</v>
      </c>
    </row>
    <row r="424" spans="1:17" x14ac:dyDescent="0.3">
      <c r="A424" t="s">
        <v>1014</v>
      </c>
      <c r="B424" t="s">
        <v>401</v>
      </c>
      <c r="C424" s="2">
        <v>45799.022222222222</v>
      </c>
      <c r="D424" t="s">
        <v>17</v>
      </c>
      <c r="E424" t="s">
        <v>41</v>
      </c>
      <c r="F424">
        <v>319</v>
      </c>
      <c r="G424">
        <v>1251.2</v>
      </c>
      <c r="H424">
        <v>199.57</v>
      </c>
      <c r="I424" t="s">
        <v>77</v>
      </c>
      <c r="J424" t="s">
        <v>73</v>
      </c>
      <c r="K424" s="1">
        <v>45817</v>
      </c>
      <c r="L424">
        <v>160</v>
      </c>
      <c r="M424" t="b">
        <v>0</v>
      </c>
      <c r="N424" t="b">
        <v>0</v>
      </c>
      <c r="O424" t="b">
        <v>0</v>
      </c>
      <c r="P424" t="b">
        <v>0</v>
      </c>
      <c r="Q424">
        <f>fact_trades[[#This Row],[quantity]]*fact_trades[[#This Row],[price]]</f>
        <v>399132.8</v>
      </c>
    </row>
    <row r="425" spans="1:17" x14ac:dyDescent="0.3">
      <c r="A425" t="s">
        <v>1015</v>
      </c>
      <c r="B425" t="s">
        <v>446</v>
      </c>
      <c r="C425" s="2">
        <v>45748.032638888886</v>
      </c>
      <c r="D425" t="s">
        <v>20</v>
      </c>
      <c r="E425" t="s">
        <v>41</v>
      </c>
      <c r="F425">
        <v>740</v>
      </c>
      <c r="G425">
        <v>246.36</v>
      </c>
      <c r="H425">
        <v>91.15</v>
      </c>
      <c r="I425" t="s">
        <v>156</v>
      </c>
      <c r="J425" t="s">
        <v>61</v>
      </c>
      <c r="K425" s="1">
        <v>45775</v>
      </c>
      <c r="L425">
        <v>118</v>
      </c>
      <c r="M425" t="b">
        <v>0</v>
      </c>
      <c r="N425" t="b">
        <v>0</v>
      </c>
      <c r="O425" t="b">
        <v>0</v>
      </c>
      <c r="P425" t="b">
        <v>0</v>
      </c>
      <c r="Q425">
        <f>fact_trades[[#This Row],[quantity]]*fact_trades[[#This Row],[price]]</f>
        <v>182306.40000000002</v>
      </c>
    </row>
    <row r="426" spans="1:17" x14ac:dyDescent="0.3">
      <c r="A426" t="s">
        <v>1016</v>
      </c>
      <c r="B426" t="s">
        <v>286</v>
      </c>
      <c r="C426" s="2">
        <v>45736.032638888886</v>
      </c>
      <c r="D426" t="s">
        <v>17</v>
      </c>
      <c r="E426" t="s">
        <v>49</v>
      </c>
      <c r="F426">
        <v>385</v>
      </c>
      <c r="G426">
        <v>1298.26</v>
      </c>
      <c r="H426">
        <v>249.92</v>
      </c>
      <c r="I426" t="s">
        <v>187</v>
      </c>
      <c r="J426" t="s">
        <v>45</v>
      </c>
      <c r="K426" s="1">
        <v>45796</v>
      </c>
      <c r="L426">
        <v>139</v>
      </c>
      <c r="M426" t="b">
        <v>0</v>
      </c>
      <c r="N426" t="b">
        <v>0</v>
      </c>
      <c r="O426" t="b">
        <v>0</v>
      </c>
      <c r="P426" t="b">
        <v>0</v>
      </c>
      <c r="Q426">
        <f>fact_trades[[#This Row],[quantity]]*fact_trades[[#This Row],[price]]</f>
        <v>499830.1</v>
      </c>
    </row>
    <row r="427" spans="1:17" x14ac:dyDescent="0.3">
      <c r="A427" t="s">
        <v>1017</v>
      </c>
      <c r="B427" t="s">
        <v>526</v>
      </c>
      <c r="C427" s="2">
        <v>45827.030555555553</v>
      </c>
      <c r="D427" t="s">
        <v>17</v>
      </c>
      <c r="E427" t="s">
        <v>41</v>
      </c>
      <c r="F427">
        <v>50</v>
      </c>
      <c r="G427">
        <v>1303.21</v>
      </c>
      <c r="H427">
        <v>32.58</v>
      </c>
      <c r="I427" t="s">
        <v>156</v>
      </c>
      <c r="J427" t="s">
        <v>109</v>
      </c>
      <c r="K427" s="1">
        <v>45687</v>
      </c>
      <c r="L427">
        <v>30</v>
      </c>
      <c r="M427" t="b">
        <v>0</v>
      </c>
      <c r="N427" t="b">
        <v>0</v>
      </c>
      <c r="O427" t="b">
        <v>0</v>
      </c>
      <c r="P427" t="b">
        <v>0</v>
      </c>
      <c r="Q427">
        <f>fact_trades[[#This Row],[quantity]]*fact_trades[[#This Row],[price]]</f>
        <v>65160.5</v>
      </c>
    </row>
    <row r="428" spans="1:17" x14ac:dyDescent="0.3">
      <c r="A428" t="s">
        <v>1018</v>
      </c>
      <c r="B428" t="s">
        <v>307</v>
      </c>
      <c r="C428" s="2">
        <v>45728.011111111111</v>
      </c>
      <c r="D428" t="s">
        <v>21</v>
      </c>
      <c r="E428" t="s">
        <v>41</v>
      </c>
      <c r="F428">
        <v>841</v>
      </c>
      <c r="G428">
        <v>237.7</v>
      </c>
      <c r="H428">
        <v>99.95</v>
      </c>
      <c r="I428" t="s">
        <v>156</v>
      </c>
      <c r="J428" t="s">
        <v>56</v>
      </c>
      <c r="K428" s="1">
        <v>45726</v>
      </c>
      <c r="L428">
        <v>69</v>
      </c>
      <c r="M428" t="b">
        <v>0</v>
      </c>
      <c r="N428" t="b">
        <v>0</v>
      </c>
      <c r="O428" t="b">
        <v>0</v>
      </c>
      <c r="P428" t="b">
        <v>0</v>
      </c>
      <c r="Q428">
        <f>fact_trades[[#This Row],[quantity]]*fact_trades[[#This Row],[price]]</f>
        <v>199905.69999999998</v>
      </c>
    </row>
    <row r="429" spans="1:17" x14ac:dyDescent="0.3">
      <c r="A429" t="s">
        <v>1019</v>
      </c>
      <c r="B429" t="s">
        <v>580</v>
      </c>
      <c r="C429" s="2">
        <v>45719.032638888886</v>
      </c>
      <c r="D429" t="s">
        <v>22</v>
      </c>
      <c r="E429" t="s">
        <v>49</v>
      </c>
      <c r="F429">
        <v>631</v>
      </c>
      <c r="G429">
        <v>567.98</v>
      </c>
      <c r="H429">
        <v>179.2</v>
      </c>
      <c r="I429" t="s">
        <v>162</v>
      </c>
      <c r="J429" t="s">
        <v>61</v>
      </c>
      <c r="K429" s="1">
        <v>45812</v>
      </c>
      <c r="L429">
        <v>155</v>
      </c>
      <c r="M429" t="b">
        <v>0</v>
      </c>
      <c r="N429" t="b">
        <v>0</v>
      </c>
      <c r="O429" t="b">
        <v>0</v>
      </c>
      <c r="P429" t="b">
        <v>0</v>
      </c>
      <c r="Q429">
        <f>fact_trades[[#This Row],[quantity]]*fact_trades[[#This Row],[price]]</f>
        <v>358395.38</v>
      </c>
    </row>
    <row r="430" spans="1:17" x14ac:dyDescent="0.3">
      <c r="A430" t="s">
        <v>1020</v>
      </c>
      <c r="B430" t="s">
        <v>383</v>
      </c>
      <c r="C430" s="2">
        <v>45797.015972222223</v>
      </c>
      <c r="D430" t="s">
        <v>20</v>
      </c>
      <c r="E430" t="s">
        <v>41</v>
      </c>
      <c r="F430">
        <v>157</v>
      </c>
      <c r="G430">
        <v>250.05</v>
      </c>
      <c r="H430">
        <v>19.63</v>
      </c>
      <c r="I430" t="s">
        <v>133</v>
      </c>
      <c r="J430" t="s">
        <v>53</v>
      </c>
      <c r="K430" s="1">
        <v>45751</v>
      </c>
      <c r="L430">
        <v>94</v>
      </c>
      <c r="M430" t="b">
        <v>0</v>
      </c>
      <c r="N430" t="b">
        <v>0</v>
      </c>
      <c r="O430" t="b">
        <v>0</v>
      </c>
      <c r="P430" t="b">
        <v>0</v>
      </c>
      <c r="Q430">
        <f>fact_trades[[#This Row],[quantity]]*fact_trades[[#This Row],[price]]</f>
        <v>39257.85</v>
      </c>
    </row>
    <row r="431" spans="1:17" x14ac:dyDescent="0.3">
      <c r="A431" t="s">
        <v>1021</v>
      </c>
      <c r="B431" t="s">
        <v>375</v>
      </c>
      <c r="C431" s="2">
        <v>45775.026388888888</v>
      </c>
      <c r="D431" t="s">
        <v>22</v>
      </c>
      <c r="E431" t="s">
        <v>41</v>
      </c>
      <c r="F431">
        <v>546</v>
      </c>
      <c r="G431">
        <v>599.62</v>
      </c>
      <c r="H431">
        <v>163.69999999999999</v>
      </c>
      <c r="I431" t="s">
        <v>119</v>
      </c>
      <c r="J431" t="s">
        <v>61</v>
      </c>
      <c r="K431" s="1">
        <v>45692</v>
      </c>
      <c r="L431">
        <v>35</v>
      </c>
      <c r="M431" t="b">
        <v>0</v>
      </c>
      <c r="N431" t="b">
        <v>0</v>
      </c>
      <c r="O431" t="b">
        <v>0</v>
      </c>
      <c r="P431" t="b">
        <v>0</v>
      </c>
      <c r="Q431">
        <f>fact_trades[[#This Row],[quantity]]*fact_trades[[#This Row],[price]]</f>
        <v>327392.52</v>
      </c>
    </row>
    <row r="432" spans="1:17" x14ac:dyDescent="0.3">
      <c r="A432" t="s">
        <v>1022</v>
      </c>
      <c r="B432" t="s">
        <v>291</v>
      </c>
      <c r="C432" s="2">
        <v>45727.00277777778</v>
      </c>
      <c r="D432" t="s">
        <v>22</v>
      </c>
      <c r="E432" t="s">
        <v>41</v>
      </c>
      <c r="F432">
        <v>711</v>
      </c>
      <c r="G432">
        <v>561.36</v>
      </c>
      <c r="H432">
        <v>199.56</v>
      </c>
      <c r="I432" t="s">
        <v>60</v>
      </c>
      <c r="J432" t="s">
        <v>61</v>
      </c>
      <c r="K432" s="1">
        <v>45764</v>
      </c>
      <c r="L432">
        <v>107</v>
      </c>
      <c r="M432" t="b">
        <v>0</v>
      </c>
      <c r="N432" t="b">
        <v>0</v>
      </c>
      <c r="O432" t="b">
        <v>0</v>
      </c>
      <c r="P432" t="b">
        <v>0</v>
      </c>
      <c r="Q432">
        <f>fact_trades[[#This Row],[quantity]]*fact_trades[[#This Row],[price]]</f>
        <v>399126.96</v>
      </c>
    </row>
    <row r="433" spans="1:17" x14ac:dyDescent="0.3">
      <c r="A433" t="s">
        <v>1023</v>
      </c>
      <c r="B433" t="s">
        <v>521</v>
      </c>
      <c r="C433" s="2">
        <v>45757.004861111112</v>
      </c>
      <c r="D433" t="s">
        <v>17</v>
      </c>
      <c r="E433" t="s">
        <v>49</v>
      </c>
      <c r="F433">
        <v>846</v>
      </c>
      <c r="G433">
        <v>1332.2</v>
      </c>
      <c r="H433">
        <v>563.52</v>
      </c>
      <c r="I433" t="s">
        <v>139</v>
      </c>
      <c r="J433" t="s">
        <v>45</v>
      </c>
      <c r="K433" s="1">
        <v>45686</v>
      </c>
      <c r="L433">
        <v>29</v>
      </c>
      <c r="M433" t="b">
        <v>0</v>
      </c>
      <c r="N433" t="b">
        <v>0</v>
      </c>
      <c r="O433" t="b">
        <v>0</v>
      </c>
      <c r="P433" t="b">
        <v>0</v>
      </c>
      <c r="Q433">
        <f>fact_trades[[#This Row],[quantity]]*fact_trades[[#This Row],[price]]</f>
        <v>1127041.2</v>
      </c>
    </row>
    <row r="434" spans="1:17" x14ac:dyDescent="0.3">
      <c r="A434" t="s">
        <v>1024</v>
      </c>
      <c r="B434" t="s">
        <v>406</v>
      </c>
      <c r="C434" s="2">
        <v>45789.013194444444</v>
      </c>
      <c r="D434" t="s">
        <v>19</v>
      </c>
      <c r="E434" t="s">
        <v>41</v>
      </c>
      <c r="F434">
        <v>443</v>
      </c>
      <c r="G434">
        <v>646.51</v>
      </c>
      <c r="H434">
        <v>143.19999999999999</v>
      </c>
      <c r="I434" t="s">
        <v>50</v>
      </c>
      <c r="J434" t="s">
        <v>45</v>
      </c>
      <c r="K434" s="1">
        <v>45734</v>
      </c>
      <c r="L434">
        <v>77</v>
      </c>
      <c r="M434" t="b">
        <v>0</v>
      </c>
      <c r="N434" t="b">
        <v>0</v>
      </c>
      <c r="O434" t="b">
        <v>0</v>
      </c>
      <c r="P434" t="b">
        <v>0</v>
      </c>
      <c r="Q434">
        <f>fact_trades[[#This Row],[quantity]]*fact_trades[[#This Row],[price]]</f>
        <v>286403.93</v>
      </c>
    </row>
    <row r="435" spans="1:17" x14ac:dyDescent="0.3">
      <c r="A435" t="s">
        <v>1025</v>
      </c>
      <c r="B435" t="s">
        <v>335</v>
      </c>
      <c r="C435" s="2">
        <v>45677.024305555555</v>
      </c>
      <c r="D435" t="s">
        <v>19</v>
      </c>
      <c r="E435" t="s">
        <v>49</v>
      </c>
      <c r="F435">
        <v>230</v>
      </c>
      <c r="G435">
        <v>600.99</v>
      </c>
      <c r="H435">
        <v>69.11</v>
      </c>
      <c r="I435" t="s">
        <v>139</v>
      </c>
      <c r="J435" t="s">
        <v>73</v>
      </c>
      <c r="K435" s="1">
        <v>45838</v>
      </c>
      <c r="L435">
        <v>181</v>
      </c>
      <c r="M435" t="b">
        <v>0</v>
      </c>
      <c r="N435" t="b">
        <v>0</v>
      </c>
      <c r="O435" t="b">
        <v>0</v>
      </c>
      <c r="P435" t="b">
        <v>0</v>
      </c>
      <c r="Q435">
        <f>fact_trades[[#This Row],[quantity]]*fact_trades[[#This Row],[price]]</f>
        <v>138227.70000000001</v>
      </c>
    </row>
    <row r="436" spans="1:17" x14ac:dyDescent="0.3">
      <c r="A436" t="s">
        <v>1026</v>
      </c>
      <c r="B436" t="s">
        <v>515</v>
      </c>
      <c r="C436" s="2">
        <v>45796.000694444447</v>
      </c>
      <c r="D436" t="s">
        <v>16</v>
      </c>
      <c r="E436" t="s">
        <v>49</v>
      </c>
      <c r="F436">
        <v>736</v>
      </c>
      <c r="G436">
        <v>818.2</v>
      </c>
      <c r="H436">
        <v>301.10000000000002</v>
      </c>
      <c r="I436" t="s">
        <v>47</v>
      </c>
      <c r="J436" t="s">
        <v>56</v>
      </c>
      <c r="K436" s="1">
        <v>45658</v>
      </c>
      <c r="L436">
        <v>1</v>
      </c>
      <c r="M436" t="b">
        <v>0</v>
      </c>
      <c r="N436" t="b">
        <v>0</v>
      </c>
      <c r="O436" t="b">
        <v>0</v>
      </c>
      <c r="P436" t="b">
        <v>0</v>
      </c>
      <c r="Q436">
        <f>fact_trades[[#This Row],[quantity]]*fact_trades[[#This Row],[price]]</f>
        <v>602195.20000000007</v>
      </c>
    </row>
    <row r="437" spans="1:17" x14ac:dyDescent="0.3">
      <c r="A437" t="s">
        <v>1027</v>
      </c>
      <c r="B437" t="s">
        <v>189</v>
      </c>
      <c r="C437" s="2">
        <v>45835.025694444441</v>
      </c>
      <c r="D437" t="s">
        <v>18</v>
      </c>
      <c r="E437" t="s">
        <v>49</v>
      </c>
      <c r="F437">
        <v>584</v>
      </c>
      <c r="G437">
        <v>2239.9</v>
      </c>
      <c r="H437">
        <v>654.04999999999995</v>
      </c>
      <c r="I437" t="s">
        <v>149</v>
      </c>
      <c r="J437" t="s">
        <v>109</v>
      </c>
      <c r="K437" s="1">
        <v>45709</v>
      </c>
      <c r="L437">
        <v>52</v>
      </c>
      <c r="M437" t="b">
        <v>0</v>
      </c>
      <c r="N437" t="b">
        <v>0</v>
      </c>
      <c r="O437" t="b">
        <v>0</v>
      </c>
      <c r="P437" t="b">
        <v>0</v>
      </c>
      <c r="Q437">
        <f>fact_trades[[#This Row],[quantity]]*fact_trades[[#This Row],[price]]</f>
        <v>1308101.6000000001</v>
      </c>
    </row>
    <row r="438" spans="1:17" x14ac:dyDescent="0.3">
      <c r="A438" t="s">
        <v>1028</v>
      </c>
      <c r="B438" t="s">
        <v>335</v>
      </c>
      <c r="C438" s="2">
        <v>45819.013194444444</v>
      </c>
      <c r="D438" t="s">
        <v>20</v>
      </c>
      <c r="E438" t="s">
        <v>49</v>
      </c>
      <c r="F438">
        <v>728</v>
      </c>
      <c r="G438">
        <v>256.85000000000002</v>
      </c>
      <c r="H438">
        <v>93.49</v>
      </c>
      <c r="I438" t="s">
        <v>139</v>
      </c>
      <c r="J438" t="s">
        <v>56</v>
      </c>
      <c r="K438" s="1">
        <v>45736</v>
      </c>
      <c r="L438">
        <v>79</v>
      </c>
      <c r="M438" t="b">
        <v>0</v>
      </c>
      <c r="N438" t="b">
        <v>0</v>
      </c>
      <c r="O438" t="b">
        <v>0</v>
      </c>
      <c r="P438" t="b">
        <v>0</v>
      </c>
      <c r="Q438">
        <f>fact_trades[[#This Row],[quantity]]*fact_trades[[#This Row],[price]]</f>
        <v>186986.80000000002</v>
      </c>
    </row>
    <row r="439" spans="1:17" x14ac:dyDescent="0.3">
      <c r="A439" t="s">
        <v>1029</v>
      </c>
      <c r="B439" t="s">
        <v>197</v>
      </c>
      <c r="C439" s="2">
        <v>45714.030555555553</v>
      </c>
      <c r="D439" t="s">
        <v>16</v>
      </c>
      <c r="E439" t="s">
        <v>49</v>
      </c>
      <c r="F439">
        <v>420</v>
      </c>
      <c r="G439">
        <v>775.37</v>
      </c>
      <c r="H439">
        <v>162.83000000000001</v>
      </c>
      <c r="I439" t="s">
        <v>156</v>
      </c>
      <c r="J439" t="s">
        <v>94</v>
      </c>
      <c r="K439" s="1">
        <v>45789</v>
      </c>
      <c r="L439">
        <v>132</v>
      </c>
      <c r="M439" t="b">
        <v>0</v>
      </c>
      <c r="N439" t="b">
        <v>0</v>
      </c>
      <c r="O439" t="b">
        <v>0</v>
      </c>
      <c r="P439" t="b">
        <v>0</v>
      </c>
      <c r="Q439">
        <f>fact_trades[[#This Row],[quantity]]*fact_trades[[#This Row],[price]]</f>
        <v>325655.40000000002</v>
      </c>
    </row>
    <row r="440" spans="1:17" x14ac:dyDescent="0.3">
      <c r="A440" t="s">
        <v>1030</v>
      </c>
      <c r="B440" t="s">
        <v>46</v>
      </c>
      <c r="C440" s="2">
        <v>45744.000694444447</v>
      </c>
      <c r="D440" t="s">
        <v>17</v>
      </c>
      <c r="E440" t="s">
        <v>41</v>
      </c>
      <c r="F440">
        <v>238</v>
      </c>
      <c r="G440">
        <v>1278.1400000000001</v>
      </c>
      <c r="H440">
        <v>152.1</v>
      </c>
      <c r="I440" t="s">
        <v>149</v>
      </c>
      <c r="J440" t="s">
        <v>61</v>
      </c>
      <c r="K440" s="1">
        <v>45720</v>
      </c>
      <c r="L440">
        <v>63</v>
      </c>
      <c r="M440" t="b">
        <v>0</v>
      </c>
      <c r="N440" t="b">
        <v>0</v>
      </c>
      <c r="O440" t="b">
        <v>0</v>
      </c>
      <c r="P440" t="b">
        <v>0</v>
      </c>
      <c r="Q440">
        <f>fact_trades[[#This Row],[quantity]]*fact_trades[[#This Row],[price]]</f>
        <v>304197.32</v>
      </c>
    </row>
    <row r="441" spans="1:17" x14ac:dyDescent="0.3">
      <c r="A441" t="s">
        <v>1031</v>
      </c>
      <c r="B441" t="s">
        <v>218</v>
      </c>
      <c r="C441" s="2">
        <v>45685.032638888886</v>
      </c>
      <c r="D441" t="s">
        <v>16</v>
      </c>
      <c r="E441" t="s">
        <v>49</v>
      </c>
      <c r="F441">
        <v>344</v>
      </c>
      <c r="G441">
        <v>761.06</v>
      </c>
      <c r="H441">
        <v>130.9</v>
      </c>
      <c r="I441" t="s">
        <v>103</v>
      </c>
      <c r="J441" t="s">
        <v>73</v>
      </c>
      <c r="K441" s="1">
        <v>45734</v>
      </c>
      <c r="L441">
        <v>77</v>
      </c>
      <c r="M441" t="b">
        <v>0</v>
      </c>
      <c r="N441" t="b">
        <v>0</v>
      </c>
      <c r="O441" t="b">
        <v>0</v>
      </c>
      <c r="P441" t="b">
        <v>0</v>
      </c>
      <c r="Q441">
        <f>fact_trades[[#This Row],[quantity]]*fact_trades[[#This Row],[price]]</f>
        <v>261804.63999999998</v>
      </c>
    </row>
    <row r="442" spans="1:17" x14ac:dyDescent="0.3">
      <c r="A442" t="s">
        <v>1032</v>
      </c>
      <c r="B442" t="s">
        <v>412</v>
      </c>
      <c r="C442" s="2">
        <v>45712.021527777775</v>
      </c>
      <c r="D442" t="s">
        <v>20</v>
      </c>
      <c r="E442" t="s">
        <v>49</v>
      </c>
      <c r="F442">
        <v>677</v>
      </c>
      <c r="G442">
        <v>231.43</v>
      </c>
      <c r="H442">
        <v>78.34</v>
      </c>
      <c r="I442" t="s">
        <v>165</v>
      </c>
      <c r="J442" t="s">
        <v>56</v>
      </c>
      <c r="K442" s="1">
        <v>45825</v>
      </c>
      <c r="L442">
        <v>168</v>
      </c>
      <c r="M442" t="b">
        <v>0</v>
      </c>
      <c r="N442" t="b">
        <v>0</v>
      </c>
      <c r="O442" t="b">
        <v>0</v>
      </c>
      <c r="P442" t="b">
        <v>0</v>
      </c>
      <c r="Q442">
        <f>fact_trades[[#This Row],[quantity]]*fact_trades[[#This Row],[price]]</f>
        <v>156678.11000000002</v>
      </c>
    </row>
    <row r="443" spans="1:17" x14ac:dyDescent="0.3">
      <c r="A443" t="s">
        <v>1033</v>
      </c>
      <c r="B443" t="s">
        <v>515</v>
      </c>
      <c r="C443" s="2">
        <v>45805.018055555556</v>
      </c>
      <c r="D443" t="s">
        <v>23</v>
      </c>
      <c r="E443" t="s">
        <v>49</v>
      </c>
      <c r="F443">
        <v>390</v>
      </c>
      <c r="G443">
        <v>1446.06</v>
      </c>
      <c r="H443">
        <v>281.98</v>
      </c>
      <c r="I443" t="s">
        <v>58</v>
      </c>
      <c r="J443" t="s">
        <v>75</v>
      </c>
      <c r="K443" s="1">
        <v>45821</v>
      </c>
      <c r="L443">
        <v>164</v>
      </c>
      <c r="M443" t="b">
        <v>0</v>
      </c>
      <c r="N443" t="b">
        <v>0</v>
      </c>
      <c r="O443" t="b">
        <v>0</v>
      </c>
      <c r="P443" t="b">
        <v>0</v>
      </c>
      <c r="Q443">
        <f>fact_trades[[#This Row],[quantity]]*fact_trades[[#This Row],[price]]</f>
        <v>563963.4</v>
      </c>
    </row>
    <row r="444" spans="1:17" x14ac:dyDescent="0.3">
      <c r="A444" t="s">
        <v>1034</v>
      </c>
      <c r="B444" t="s">
        <v>329</v>
      </c>
      <c r="C444" s="2">
        <v>45679.040972222225</v>
      </c>
      <c r="D444" t="s">
        <v>16</v>
      </c>
      <c r="E444" t="s">
        <v>41</v>
      </c>
      <c r="F444">
        <v>287</v>
      </c>
      <c r="G444">
        <v>732.76</v>
      </c>
      <c r="H444">
        <v>105.15</v>
      </c>
      <c r="I444" t="s">
        <v>50</v>
      </c>
      <c r="J444" t="s">
        <v>61</v>
      </c>
      <c r="K444" s="1">
        <v>45729</v>
      </c>
      <c r="L444">
        <v>72</v>
      </c>
      <c r="M444" t="b">
        <v>0</v>
      </c>
      <c r="N444" t="b">
        <v>0</v>
      </c>
      <c r="O444" t="b">
        <v>0</v>
      </c>
      <c r="P444" t="b">
        <v>0</v>
      </c>
      <c r="Q444">
        <f>fact_trades[[#This Row],[quantity]]*fact_trades[[#This Row],[price]]</f>
        <v>210302.12</v>
      </c>
    </row>
    <row r="445" spans="1:17" x14ac:dyDescent="0.3">
      <c r="A445" t="s">
        <v>1035</v>
      </c>
      <c r="B445" t="s">
        <v>261</v>
      </c>
      <c r="C445" s="2">
        <v>45800.023611111108</v>
      </c>
      <c r="D445" t="s">
        <v>16</v>
      </c>
      <c r="E445" t="s">
        <v>49</v>
      </c>
      <c r="F445">
        <v>928</v>
      </c>
      <c r="G445">
        <v>801.23</v>
      </c>
      <c r="H445">
        <v>371.77</v>
      </c>
      <c r="I445" t="s">
        <v>165</v>
      </c>
      <c r="J445" t="s">
        <v>45</v>
      </c>
      <c r="K445" s="1">
        <v>45814</v>
      </c>
      <c r="L445">
        <v>157</v>
      </c>
      <c r="M445" t="b">
        <v>0</v>
      </c>
      <c r="N445" t="b">
        <v>0</v>
      </c>
      <c r="O445" t="b">
        <v>0</v>
      </c>
      <c r="P445" t="b">
        <v>0</v>
      </c>
      <c r="Q445">
        <f>fact_trades[[#This Row],[quantity]]*fact_trades[[#This Row],[price]]</f>
        <v>743541.44000000006</v>
      </c>
    </row>
    <row r="446" spans="1:17" x14ac:dyDescent="0.3">
      <c r="A446" t="s">
        <v>1036</v>
      </c>
      <c r="B446" t="s">
        <v>269</v>
      </c>
      <c r="C446" s="2">
        <v>45700.029861111114</v>
      </c>
      <c r="D446" t="s">
        <v>22</v>
      </c>
      <c r="E446" t="s">
        <v>49</v>
      </c>
      <c r="F446">
        <v>848</v>
      </c>
      <c r="G446">
        <v>540.29999999999995</v>
      </c>
      <c r="H446">
        <v>229.09</v>
      </c>
      <c r="I446" t="s">
        <v>72</v>
      </c>
      <c r="J446" t="s">
        <v>75</v>
      </c>
      <c r="K446" s="1">
        <v>45819</v>
      </c>
      <c r="L446">
        <v>162</v>
      </c>
      <c r="M446" t="b">
        <v>0</v>
      </c>
      <c r="N446" t="b">
        <v>0</v>
      </c>
      <c r="O446" t="b">
        <v>0</v>
      </c>
      <c r="P446" t="b">
        <v>0</v>
      </c>
      <c r="Q446">
        <f>fact_trades[[#This Row],[quantity]]*fact_trades[[#This Row],[price]]</f>
        <v>458174.39999999997</v>
      </c>
    </row>
    <row r="447" spans="1:17" x14ac:dyDescent="0.3">
      <c r="A447" t="s">
        <v>1037</v>
      </c>
      <c r="B447" t="s">
        <v>241</v>
      </c>
      <c r="C447" s="2">
        <v>45678.000694444447</v>
      </c>
      <c r="D447" t="s">
        <v>21</v>
      </c>
      <c r="E447" t="s">
        <v>41</v>
      </c>
      <c r="F447">
        <v>897</v>
      </c>
      <c r="G447">
        <v>243</v>
      </c>
      <c r="H447">
        <v>108.99</v>
      </c>
      <c r="I447" t="s">
        <v>165</v>
      </c>
      <c r="J447" t="s">
        <v>61</v>
      </c>
      <c r="K447" s="1">
        <v>45826</v>
      </c>
      <c r="L447">
        <v>169</v>
      </c>
      <c r="M447" t="b">
        <v>0</v>
      </c>
      <c r="N447" t="b">
        <v>0</v>
      </c>
      <c r="O447" t="b">
        <v>0</v>
      </c>
      <c r="P447" t="b">
        <v>0</v>
      </c>
      <c r="Q447">
        <f>fact_trades[[#This Row],[quantity]]*fact_trades[[#This Row],[price]]</f>
        <v>217971</v>
      </c>
    </row>
    <row r="448" spans="1:17" x14ac:dyDescent="0.3">
      <c r="A448" t="s">
        <v>1038</v>
      </c>
      <c r="B448" t="s">
        <v>377</v>
      </c>
      <c r="C448" s="2">
        <v>45772.020138888889</v>
      </c>
      <c r="D448" t="s">
        <v>18</v>
      </c>
      <c r="E448" t="s">
        <v>49</v>
      </c>
      <c r="F448">
        <v>234</v>
      </c>
      <c r="G448">
        <v>2123.2399999999998</v>
      </c>
      <c r="H448">
        <v>248.42</v>
      </c>
      <c r="I448" t="s">
        <v>58</v>
      </c>
      <c r="J448" t="s">
        <v>61</v>
      </c>
      <c r="K448" s="1">
        <v>45783</v>
      </c>
      <c r="L448">
        <v>126</v>
      </c>
      <c r="M448" t="b">
        <v>0</v>
      </c>
      <c r="N448" t="b">
        <v>0</v>
      </c>
      <c r="O448" t="b">
        <v>0</v>
      </c>
      <c r="P448" t="b">
        <v>0</v>
      </c>
      <c r="Q448">
        <f>fact_trades[[#This Row],[quantity]]*fact_trades[[#This Row],[price]]</f>
        <v>496838.16</v>
      </c>
    </row>
    <row r="449" spans="1:17" x14ac:dyDescent="0.3">
      <c r="A449" t="s">
        <v>1039</v>
      </c>
      <c r="B449" t="s">
        <v>186</v>
      </c>
      <c r="C449" s="2">
        <v>45758.003472222219</v>
      </c>
      <c r="D449" t="s">
        <v>19</v>
      </c>
      <c r="E449" t="s">
        <v>49</v>
      </c>
      <c r="F449">
        <v>878</v>
      </c>
      <c r="G449">
        <v>625.25</v>
      </c>
      <c r="H449">
        <v>274.48</v>
      </c>
      <c r="I449" t="s">
        <v>121</v>
      </c>
      <c r="J449" t="s">
        <v>73</v>
      </c>
      <c r="K449" s="1">
        <v>45702</v>
      </c>
      <c r="L449">
        <v>45</v>
      </c>
      <c r="M449" t="b">
        <v>0</v>
      </c>
      <c r="N449" t="b">
        <v>0</v>
      </c>
      <c r="O449" t="b">
        <v>0</v>
      </c>
      <c r="P449" t="b">
        <v>0</v>
      </c>
      <c r="Q449">
        <f>fact_trades[[#This Row],[quantity]]*fact_trades[[#This Row],[price]]</f>
        <v>548969.5</v>
      </c>
    </row>
    <row r="450" spans="1:17" x14ac:dyDescent="0.3">
      <c r="A450" t="s">
        <v>1040</v>
      </c>
      <c r="B450" t="s">
        <v>575</v>
      </c>
      <c r="C450" s="2">
        <v>45758.008333333331</v>
      </c>
      <c r="D450" t="s">
        <v>23</v>
      </c>
      <c r="E450" t="s">
        <v>41</v>
      </c>
      <c r="F450">
        <v>644</v>
      </c>
      <c r="G450">
        <v>1284.57</v>
      </c>
      <c r="H450">
        <v>413.63</v>
      </c>
      <c r="I450" t="s">
        <v>91</v>
      </c>
      <c r="J450" t="s">
        <v>75</v>
      </c>
      <c r="K450" s="1">
        <v>45783</v>
      </c>
      <c r="L450">
        <v>126</v>
      </c>
      <c r="M450" t="b">
        <v>0</v>
      </c>
      <c r="N450" t="b">
        <v>0</v>
      </c>
      <c r="O450" t="b">
        <v>0</v>
      </c>
      <c r="P450" t="b">
        <v>0</v>
      </c>
      <c r="Q450">
        <f>fact_trades[[#This Row],[quantity]]*fact_trades[[#This Row],[price]]</f>
        <v>827263.08</v>
      </c>
    </row>
    <row r="451" spans="1:17" x14ac:dyDescent="0.3">
      <c r="A451" t="s">
        <v>1041</v>
      </c>
      <c r="B451" t="s">
        <v>170</v>
      </c>
      <c r="C451" s="2">
        <v>45728.006944444445</v>
      </c>
      <c r="D451" t="s">
        <v>22</v>
      </c>
      <c r="E451" t="s">
        <v>49</v>
      </c>
      <c r="F451">
        <v>796</v>
      </c>
      <c r="G451">
        <v>573.79999999999995</v>
      </c>
      <c r="H451">
        <v>228.37</v>
      </c>
      <c r="I451" t="s">
        <v>119</v>
      </c>
      <c r="J451" t="s">
        <v>109</v>
      </c>
      <c r="K451" s="1">
        <v>45694</v>
      </c>
      <c r="L451">
        <v>37</v>
      </c>
      <c r="M451" t="b">
        <v>0</v>
      </c>
      <c r="N451" t="b">
        <v>0</v>
      </c>
      <c r="O451" t="b">
        <v>0</v>
      </c>
      <c r="P451" t="b">
        <v>0</v>
      </c>
      <c r="Q451">
        <f>fact_trades[[#This Row],[quantity]]*fact_trades[[#This Row],[price]]</f>
        <v>456744.8</v>
      </c>
    </row>
    <row r="452" spans="1:17" x14ac:dyDescent="0.3">
      <c r="A452" t="s">
        <v>1042</v>
      </c>
      <c r="B452" t="s">
        <v>263</v>
      </c>
      <c r="C452" s="2">
        <v>45825.040277777778</v>
      </c>
      <c r="D452" t="s">
        <v>23</v>
      </c>
      <c r="E452" t="s">
        <v>41</v>
      </c>
      <c r="F452">
        <v>91</v>
      </c>
      <c r="G452">
        <v>1372.73</v>
      </c>
      <c r="H452">
        <v>62.46</v>
      </c>
      <c r="I452" t="s">
        <v>162</v>
      </c>
      <c r="J452" t="s">
        <v>73</v>
      </c>
      <c r="K452" s="1">
        <v>45747</v>
      </c>
      <c r="L452">
        <v>90</v>
      </c>
      <c r="M452" t="b">
        <v>0</v>
      </c>
      <c r="N452" t="b">
        <v>0</v>
      </c>
      <c r="O452" t="b">
        <v>0</v>
      </c>
      <c r="P452" t="b">
        <v>0</v>
      </c>
      <c r="Q452">
        <f>fact_trades[[#This Row],[quantity]]*fact_trades[[#This Row],[price]]</f>
        <v>124918.43000000001</v>
      </c>
    </row>
    <row r="453" spans="1:17" x14ac:dyDescent="0.3">
      <c r="A453" t="s">
        <v>1043</v>
      </c>
      <c r="B453" t="s">
        <v>216</v>
      </c>
      <c r="C453" s="2">
        <v>45761.039583333331</v>
      </c>
      <c r="D453" t="s">
        <v>17</v>
      </c>
      <c r="E453" t="s">
        <v>49</v>
      </c>
      <c r="F453">
        <v>418</v>
      </c>
      <c r="G453">
        <v>1300.2</v>
      </c>
      <c r="H453">
        <v>271.74</v>
      </c>
      <c r="I453" t="s">
        <v>98</v>
      </c>
      <c r="J453" t="s">
        <v>56</v>
      </c>
      <c r="K453" s="1">
        <v>45824</v>
      </c>
      <c r="L453">
        <v>167</v>
      </c>
      <c r="M453" t="b">
        <v>0</v>
      </c>
      <c r="N453" t="b">
        <v>0</v>
      </c>
      <c r="O453" t="b">
        <v>0</v>
      </c>
      <c r="P453" t="b">
        <v>0</v>
      </c>
      <c r="Q453">
        <f>fact_trades[[#This Row],[quantity]]*fact_trades[[#This Row],[price]]</f>
        <v>543483.6</v>
      </c>
    </row>
    <row r="454" spans="1:17" x14ac:dyDescent="0.3">
      <c r="A454" t="s">
        <v>1044</v>
      </c>
      <c r="B454" t="s">
        <v>192</v>
      </c>
      <c r="C454" s="2">
        <v>45693.038194444445</v>
      </c>
      <c r="D454" t="s">
        <v>23</v>
      </c>
      <c r="E454" t="s">
        <v>49</v>
      </c>
      <c r="F454">
        <v>721</v>
      </c>
      <c r="G454">
        <v>1041.8800000000001</v>
      </c>
      <c r="H454">
        <v>375.6</v>
      </c>
      <c r="I454" t="s">
        <v>139</v>
      </c>
      <c r="J454" t="s">
        <v>61</v>
      </c>
      <c r="K454" s="1">
        <v>45819</v>
      </c>
      <c r="L454">
        <v>162</v>
      </c>
      <c r="M454" t="b">
        <v>0</v>
      </c>
      <c r="N454" t="b">
        <v>0</v>
      </c>
      <c r="O454" t="b">
        <v>0</v>
      </c>
      <c r="P454" t="b">
        <v>0</v>
      </c>
      <c r="Q454">
        <f>fact_trades[[#This Row],[quantity]]*fact_trades[[#This Row],[price]]</f>
        <v>751195.4800000001</v>
      </c>
    </row>
    <row r="455" spans="1:17" x14ac:dyDescent="0.3">
      <c r="A455" t="s">
        <v>1045</v>
      </c>
      <c r="B455" t="s">
        <v>106</v>
      </c>
      <c r="C455" s="2">
        <v>45728.009027777778</v>
      </c>
      <c r="D455" t="s">
        <v>17</v>
      </c>
      <c r="E455" t="s">
        <v>49</v>
      </c>
      <c r="F455">
        <v>280</v>
      </c>
      <c r="G455">
        <v>1317.94</v>
      </c>
      <c r="H455">
        <v>184.51</v>
      </c>
      <c r="I455" t="s">
        <v>55</v>
      </c>
      <c r="J455" t="s">
        <v>75</v>
      </c>
      <c r="K455" s="1">
        <v>45824</v>
      </c>
      <c r="L455">
        <v>167</v>
      </c>
      <c r="M455" t="b">
        <v>0</v>
      </c>
      <c r="N455" t="b">
        <v>0</v>
      </c>
      <c r="O455" t="b">
        <v>0</v>
      </c>
      <c r="P455" t="b">
        <v>0</v>
      </c>
      <c r="Q455">
        <f>fact_trades[[#This Row],[quantity]]*fact_trades[[#This Row],[price]]</f>
        <v>369023.2</v>
      </c>
    </row>
    <row r="456" spans="1:17" x14ac:dyDescent="0.3">
      <c r="A456" t="s">
        <v>1046</v>
      </c>
      <c r="B456" t="s">
        <v>230</v>
      </c>
      <c r="C456" s="2">
        <v>45800.011805555558</v>
      </c>
      <c r="D456" t="s">
        <v>16</v>
      </c>
      <c r="E456" t="s">
        <v>41</v>
      </c>
      <c r="F456">
        <v>659</v>
      </c>
      <c r="G456">
        <v>803.32</v>
      </c>
      <c r="H456">
        <v>264.69</v>
      </c>
      <c r="I456" t="s">
        <v>55</v>
      </c>
      <c r="J456" t="s">
        <v>56</v>
      </c>
      <c r="K456" s="1">
        <v>45688</v>
      </c>
      <c r="L456">
        <v>31</v>
      </c>
      <c r="M456" t="b">
        <v>0</v>
      </c>
      <c r="N456" t="b">
        <v>0</v>
      </c>
      <c r="O456" t="b">
        <v>0</v>
      </c>
      <c r="P456" t="b">
        <v>0</v>
      </c>
      <c r="Q456">
        <f>fact_trades[[#This Row],[quantity]]*fact_trades[[#This Row],[price]]</f>
        <v>529387.88</v>
      </c>
    </row>
    <row r="457" spans="1:17" x14ac:dyDescent="0.3">
      <c r="A457" t="s">
        <v>1047</v>
      </c>
      <c r="B457" t="s">
        <v>316</v>
      </c>
      <c r="C457" s="2">
        <v>45688.037499999999</v>
      </c>
      <c r="D457" t="s">
        <v>16</v>
      </c>
      <c r="E457" t="s">
        <v>41</v>
      </c>
      <c r="F457">
        <v>569</v>
      </c>
      <c r="G457">
        <v>751.4</v>
      </c>
      <c r="H457">
        <v>213.77</v>
      </c>
      <c r="I457" t="s">
        <v>91</v>
      </c>
      <c r="J457" t="s">
        <v>75</v>
      </c>
      <c r="K457" s="1">
        <v>45799</v>
      </c>
      <c r="L457">
        <v>142</v>
      </c>
      <c r="M457" t="b">
        <v>0</v>
      </c>
      <c r="N457" t="b">
        <v>0</v>
      </c>
      <c r="O457" t="b">
        <v>0</v>
      </c>
      <c r="P457" t="b">
        <v>0</v>
      </c>
      <c r="Q457">
        <f>fact_trades[[#This Row],[quantity]]*fact_trades[[#This Row],[price]]</f>
        <v>427546.6</v>
      </c>
    </row>
    <row r="458" spans="1:17" x14ac:dyDescent="0.3">
      <c r="A458" t="s">
        <v>1048</v>
      </c>
      <c r="B458" t="s">
        <v>189</v>
      </c>
      <c r="C458" s="2">
        <v>45754.001388888886</v>
      </c>
      <c r="D458" t="s">
        <v>17</v>
      </c>
      <c r="E458" t="s">
        <v>41</v>
      </c>
      <c r="F458">
        <v>834</v>
      </c>
      <c r="G458">
        <v>1312.35</v>
      </c>
      <c r="H458">
        <v>547.25</v>
      </c>
      <c r="I458" t="s">
        <v>98</v>
      </c>
      <c r="J458" t="s">
        <v>88</v>
      </c>
      <c r="K458" s="1">
        <v>45779</v>
      </c>
      <c r="L458">
        <v>122</v>
      </c>
      <c r="M458" t="b">
        <v>0</v>
      </c>
      <c r="N458" t="b">
        <v>0</v>
      </c>
      <c r="O458" t="b">
        <v>0</v>
      </c>
      <c r="P458" t="b">
        <v>0</v>
      </c>
      <c r="Q458">
        <f>fact_trades[[#This Row],[quantity]]*fact_trades[[#This Row],[price]]</f>
        <v>1094499.8999999999</v>
      </c>
    </row>
    <row r="459" spans="1:17" x14ac:dyDescent="0.3">
      <c r="A459" t="s">
        <v>1049</v>
      </c>
      <c r="B459" t="s">
        <v>508</v>
      </c>
      <c r="C459" s="2">
        <v>45691.025000000001</v>
      </c>
      <c r="D459" t="s">
        <v>16</v>
      </c>
      <c r="E459" t="s">
        <v>41</v>
      </c>
      <c r="F459">
        <v>230</v>
      </c>
      <c r="G459">
        <v>760.25</v>
      </c>
      <c r="H459">
        <v>87.43</v>
      </c>
      <c r="I459" t="s">
        <v>100</v>
      </c>
      <c r="J459" t="s">
        <v>88</v>
      </c>
      <c r="K459" s="1">
        <v>45695</v>
      </c>
      <c r="L459">
        <v>38</v>
      </c>
      <c r="M459" t="b">
        <v>0</v>
      </c>
      <c r="N459" t="b">
        <v>0</v>
      </c>
      <c r="O459" t="b">
        <v>0</v>
      </c>
      <c r="P459" t="b">
        <v>0</v>
      </c>
      <c r="Q459">
        <f>fact_trades[[#This Row],[quantity]]*fact_trades[[#This Row],[price]]</f>
        <v>174857.5</v>
      </c>
    </row>
    <row r="460" spans="1:17" x14ac:dyDescent="0.3">
      <c r="A460" t="s">
        <v>1050</v>
      </c>
      <c r="B460" t="s">
        <v>493</v>
      </c>
      <c r="C460" s="2">
        <v>45786.036111111112</v>
      </c>
      <c r="D460" t="s">
        <v>18</v>
      </c>
      <c r="E460" t="s">
        <v>49</v>
      </c>
      <c r="F460">
        <v>624</v>
      </c>
      <c r="G460">
        <v>2227.75</v>
      </c>
      <c r="H460">
        <v>695.06</v>
      </c>
      <c r="I460" t="s">
        <v>86</v>
      </c>
      <c r="J460" t="s">
        <v>61</v>
      </c>
      <c r="K460" s="1">
        <v>45772</v>
      </c>
      <c r="L460">
        <v>115</v>
      </c>
      <c r="M460" t="b">
        <v>0</v>
      </c>
      <c r="N460" t="b">
        <v>0</v>
      </c>
      <c r="O460" t="b">
        <v>0</v>
      </c>
      <c r="P460" t="b">
        <v>0</v>
      </c>
      <c r="Q460">
        <f>fact_trades[[#This Row],[quantity]]*fact_trades[[#This Row],[price]]</f>
        <v>1390116</v>
      </c>
    </row>
    <row r="461" spans="1:17" x14ac:dyDescent="0.3">
      <c r="A461" t="s">
        <v>1051</v>
      </c>
      <c r="B461" t="s">
        <v>188</v>
      </c>
      <c r="C461" s="2">
        <v>45677.01458333333</v>
      </c>
      <c r="D461" t="s">
        <v>21</v>
      </c>
      <c r="E461" t="s">
        <v>41</v>
      </c>
      <c r="F461">
        <v>451</v>
      </c>
      <c r="G461">
        <v>243.63</v>
      </c>
      <c r="H461">
        <v>54.94</v>
      </c>
      <c r="I461" t="s">
        <v>165</v>
      </c>
      <c r="J461" t="s">
        <v>45</v>
      </c>
      <c r="K461" s="1">
        <v>45698</v>
      </c>
      <c r="L461">
        <v>41</v>
      </c>
      <c r="M461" t="b">
        <v>0</v>
      </c>
      <c r="N461" t="b">
        <v>0</v>
      </c>
      <c r="O461" t="b">
        <v>0</v>
      </c>
      <c r="P461" t="b">
        <v>0</v>
      </c>
      <c r="Q461">
        <f>fact_trades[[#This Row],[quantity]]*fact_trades[[#This Row],[price]]</f>
        <v>109877.13</v>
      </c>
    </row>
    <row r="462" spans="1:17" x14ac:dyDescent="0.3">
      <c r="A462" t="s">
        <v>1052</v>
      </c>
      <c r="B462" t="s">
        <v>97</v>
      </c>
      <c r="C462" s="2">
        <v>45784.001388888886</v>
      </c>
      <c r="D462" t="s">
        <v>20</v>
      </c>
      <c r="E462" t="s">
        <v>41</v>
      </c>
      <c r="F462">
        <v>176</v>
      </c>
      <c r="G462">
        <v>257.83999999999997</v>
      </c>
      <c r="H462">
        <v>22.69</v>
      </c>
      <c r="I462" t="s">
        <v>70</v>
      </c>
      <c r="J462" t="s">
        <v>94</v>
      </c>
      <c r="K462" s="1">
        <v>45671</v>
      </c>
      <c r="L462">
        <v>14</v>
      </c>
      <c r="M462" t="b">
        <v>0</v>
      </c>
      <c r="N462" t="b">
        <v>0</v>
      </c>
      <c r="O462" t="b">
        <v>0</v>
      </c>
      <c r="P462" t="b">
        <v>0</v>
      </c>
      <c r="Q462">
        <f>fact_trades[[#This Row],[quantity]]*fact_trades[[#This Row],[price]]</f>
        <v>45379.839999999997</v>
      </c>
    </row>
    <row r="463" spans="1:17" x14ac:dyDescent="0.3">
      <c r="A463" t="s">
        <v>1053</v>
      </c>
      <c r="B463" t="s">
        <v>575</v>
      </c>
      <c r="C463" s="2">
        <v>45811.040277777778</v>
      </c>
      <c r="D463" t="s">
        <v>22</v>
      </c>
      <c r="E463" t="s">
        <v>41</v>
      </c>
      <c r="F463">
        <v>991</v>
      </c>
      <c r="G463">
        <v>615.47</v>
      </c>
      <c r="H463">
        <v>304.97000000000003</v>
      </c>
      <c r="I463" t="s">
        <v>72</v>
      </c>
      <c r="J463" t="s">
        <v>94</v>
      </c>
      <c r="K463" s="1">
        <v>45838</v>
      </c>
      <c r="L463">
        <v>181</v>
      </c>
      <c r="M463" t="b">
        <v>0</v>
      </c>
      <c r="N463" t="b">
        <v>0</v>
      </c>
      <c r="O463" t="b">
        <v>0</v>
      </c>
      <c r="P463" t="b">
        <v>0</v>
      </c>
      <c r="Q463">
        <f>fact_trades[[#This Row],[quantity]]*fact_trades[[#This Row],[price]]</f>
        <v>609930.77</v>
      </c>
    </row>
    <row r="464" spans="1:17" x14ac:dyDescent="0.3">
      <c r="A464" t="s">
        <v>1054</v>
      </c>
      <c r="B464" t="s">
        <v>63</v>
      </c>
      <c r="C464" s="2">
        <v>45686.034722222219</v>
      </c>
      <c r="D464" t="s">
        <v>20</v>
      </c>
      <c r="E464" t="s">
        <v>49</v>
      </c>
      <c r="F464">
        <v>150</v>
      </c>
      <c r="G464">
        <v>236.99</v>
      </c>
      <c r="H464">
        <v>17.77</v>
      </c>
      <c r="I464" t="s">
        <v>70</v>
      </c>
      <c r="J464" t="s">
        <v>67</v>
      </c>
      <c r="K464" s="1">
        <v>45806</v>
      </c>
      <c r="L464">
        <v>149</v>
      </c>
      <c r="M464" t="b">
        <v>0</v>
      </c>
      <c r="N464" t="b">
        <v>0</v>
      </c>
      <c r="O464" t="b">
        <v>0</v>
      </c>
      <c r="P464" t="b">
        <v>0</v>
      </c>
      <c r="Q464">
        <f>fact_trades[[#This Row],[quantity]]*fact_trades[[#This Row],[price]]</f>
        <v>35548.5</v>
      </c>
    </row>
    <row r="465" spans="1:17" x14ac:dyDescent="0.3">
      <c r="A465" t="s">
        <v>1055</v>
      </c>
      <c r="B465" t="s">
        <v>316</v>
      </c>
      <c r="C465" s="2">
        <v>45708.001388888886</v>
      </c>
      <c r="D465" t="s">
        <v>23</v>
      </c>
      <c r="E465" t="s">
        <v>49</v>
      </c>
      <c r="F465">
        <v>696</v>
      </c>
      <c r="G465">
        <v>1058.01</v>
      </c>
      <c r="H465">
        <v>368.19</v>
      </c>
      <c r="I465" t="s">
        <v>55</v>
      </c>
      <c r="J465" t="s">
        <v>45</v>
      </c>
      <c r="K465" s="1">
        <v>45786</v>
      </c>
      <c r="L465">
        <v>129</v>
      </c>
      <c r="M465" t="b">
        <v>0</v>
      </c>
      <c r="N465" t="b">
        <v>0</v>
      </c>
      <c r="O465" t="b">
        <v>0</v>
      </c>
      <c r="P465" t="b">
        <v>0</v>
      </c>
      <c r="Q465">
        <f>fact_trades[[#This Row],[quantity]]*fact_trades[[#This Row],[price]]</f>
        <v>736374.96</v>
      </c>
    </row>
    <row r="466" spans="1:17" x14ac:dyDescent="0.3">
      <c r="A466" t="s">
        <v>1056</v>
      </c>
      <c r="B466" t="s">
        <v>556</v>
      </c>
      <c r="C466" s="2">
        <v>45701.029166666667</v>
      </c>
      <c r="D466" t="s">
        <v>21</v>
      </c>
      <c r="E466" t="s">
        <v>49</v>
      </c>
      <c r="F466">
        <v>235</v>
      </c>
      <c r="G466">
        <v>231.88</v>
      </c>
      <c r="H466">
        <v>27.25</v>
      </c>
      <c r="I466" t="s">
        <v>165</v>
      </c>
      <c r="J466" t="s">
        <v>56</v>
      </c>
      <c r="K466" s="1">
        <v>45792</v>
      </c>
      <c r="L466">
        <v>135</v>
      </c>
      <c r="M466" t="b">
        <v>0</v>
      </c>
      <c r="N466" t="b">
        <v>0</v>
      </c>
      <c r="O466" t="b">
        <v>0</v>
      </c>
      <c r="P466" t="b">
        <v>0</v>
      </c>
      <c r="Q466">
        <f>fact_trades[[#This Row],[quantity]]*fact_trades[[#This Row],[price]]</f>
        <v>54491.799999999996</v>
      </c>
    </row>
    <row r="467" spans="1:17" x14ac:dyDescent="0.3">
      <c r="A467" t="s">
        <v>1057</v>
      </c>
      <c r="B467" t="s">
        <v>361</v>
      </c>
      <c r="C467" s="2">
        <v>45709.017361111109</v>
      </c>
      <c r="D467" t="s">
        <v>17</v>
      </c>
      <c r="E467" t="s">
        <v>49</v>
      </c>
      <c r="F467">
        <v>34</v>
      </c>
      <c r="G467">
        <v>1231.9000000000001</v>
      </c>
      <c r="H467">
        <v>20.94</v>
      </c>
      <c r="I467" t="s">
        <v>156</v>
      </c>
      <c r="J467" t="s">
        <v>67</v>
      </c>
      <c r="K467" s="1">
        <v>45820</v>
      </c>
      <c r="L467">
        <v>163</v>
      </c>
      <c r="M467" t="b">
        <v>0</v>
      </c>
      <c r="N467" t="b">
        <v>0</v>
      </c>
      <c r="O467" t="b">
        <v>0</v>
      </c>
      <c r="P467" t="b">
        <v>0</v>
      </c>
      <c r="Q467">
        <f>fact_trades[[#This Row],[quantity]]*fact_trades[[#This Row],[price]]</f>
        <v>41884.600000000006</v>
      </c>
    </row>
    <row r="468" spans="1:17" x14ac:dyDescent="0.3">
      <c r="A468" t="s">
        <v>1058</v>
      </c>
      <c r="B468" t="s">
        <v>140</v>
      </c>
      <c r="C468" s="2">
        <v>45714.030555555553</v>
      </c>
      <c r="D468" t="s">
        <v>23</v>
      </c>
      <c r="E468" t="s">
        <v>49</v>
      </c>
      <c r="F468">
        <v>167</v>
      </c>
      <c r="G468">
        <v>1061.79</v>
      </c>
      <c r="H468">
        <v>88.66</v>
      </c>
      <c r="I468" t="s">
        <v>100</v>
      </c>
      <c r="J468" t="s">
        <v>67</v>
      </c>
      <c r="K468" s="1">
        <v>45763</v>
      </c>
      <c r="L468">
        <v>106</v>
      </c>
      <c r="M468" t="b">
        <v>0</v>
      </c>
      <c r="N468" t="b">
        <v>0</v>
      </c>
      <c r="O468" t="b">
        <v>0</v>
      </c>
      <c r="P468" t="b">
        <v>0</v>
      </c>
      <c r="Q468">
        <f>fact_trades[[#This Row],[quantity]]*fact_trades[[#This Row],[price]]</f>
        <v>177318.93</v>
      </c>
    </row>
    <row r="469" spans="1:17" x14ac:dyDescent="0.3">
      <c r="A469" t="s">
        <v>1059</v>
      </c>
      <c r="B469" t="s">
        <v>567</v>
      </c>
      <c r="C469" s="2">
        <v>45726.009722222225</v>
      </c>
      <c r="D469" t="s">
        <v>17</v>
      </c>
      <c r="E469" t="s">
        <v>41</v>
      </c>
      <c r="F469">
        <v>668</v>
      </c>
      <c r="G469">
        <v>1290.5899999999999</v>
      </c>
      <c r="H469">
        <v>431.06</v>
      </c>
      <c r="I469" t="s">
        <v>100</v>
      </c>
      <c r="J469" t="s">
        <v>73</v>
      </c>
      <c r="K469" s="1">
        <v>45793</v>
      </c>
      <c r="L469">
        <v>136</v>
      </c>
      <c r="M469" t="b">
        <v>0</v>
      </c>
      <c r="N469" t="b">
        <v>0</v>
      </c>
      <c r="O469" t="b">
        <v>0</v>
      </c>
      <c r="P469" t="b">
        <v>0</v>
      </c>
      <c r="Q469">
        <f>fact_trades[[#This Row],[quantity]]*fact_trades[[#This Row],[price]]</f>
        <v>862114.12</v>
      </c>
    </row>
    <row r="470" spans="1:17" x14ac:dyDescent="0.3">
      <c r="A470" t="s">
        <v>1060</v>
      </c>
      <c r="B470" t="s">
        <v>190</v>
      </c>
      <c r="C470" s="2">
        <v>45811.018750000003</v>
      </c>
      <c r="D470" t="s">
        <v>22</v>
      </c>
      <c r="E470" t="s">
        <v>41</v>
      </c>
      <c r="F470">
        <v>429</v>
      </c>
      <c r="G470">
        <v>614.58000000000004</v>
      </c>
      <c r="H470">
        <v>131.83000000000001</v>
      </c>
      <c r="I470" t="s">
        <v>156</v>
      </c>
      <c r="J470" t="s">
        <v>61</v>
      </c>
      <c r="K470" s="1">
        <v>45685</v>
      </c>
      <c r="L470">
        <v>28</v>
      </c>
      <c r="M470" t="b">
        <v>0</v>
      </c>
      <c r="N470" t="b">
        <v>0</v>
      </c>
      <c r="O470" t="b">
        <v>0</v>
      </c>
      <c r="P470" t="b">
        <v>0</v>
      </c>
      <c r="Q470">
        <f>fact_trades[[#This Row],[quantity]]*fact_trades[[#This Row],[price]]</f>
        <v>263654.82</v>
      </c>
    </row>
    <row r="471" spans="1:17" x14ac:dyDescent="0.3">
      <c r="A471" t="s">
        <v>1061</v>
      </c>
      <c r="B471" t="s">
        <v>202</v>
      </c>
      <c r="C471" s="2">
        <v>45708.038888888892</v>
      </c>
      <c r="D471" t="s">
        <v>22</v>
      </c>
      <c r="E471" t="s">
        <v>49</v>
      </c>
      <c r="F471">
        <v>55</v>
      </c>
      <c r="G471">
        <v>551.13</v>
      </c>
      <c r="H471">
        <v>15.16</v>
      </c>
      <c r="I471" t="s">
        <v>156</v>
      </c>
      <c r="J471" t="s">
        <v>45</v>
      </c>
      <c r="K471" s="1">
        <v>45782</v>
      </c>
      <c r="L471">
        <v>125</v>
      </c>
      <c r="M471" t="b">
        <v>0</v>
      </c>
      <c r="N471" t="b">
        <v>0</v>
      </c>
      <c r="O471" t="b">
        <v>0</v>
      </c>
      <c r="P471" t="b">
        <v>0</v>
      </c>
      <c r="Q471">
        <f>fact_trades[[#This Row],[quantity]]*fact_trades[[#This Row],[price]]</f>
        <v>30312.15</v>
      </c>
    </row>
    <row r="472" spans="1:17" x14ac:dyDescent="0.3">
      <c r="A472" t="s">
        <v>1062</v>
      </c>
      <c r="B472" t="s">
        <v>150</v>
      </c>
      <c r="C472" s="2">
        <v>45832.039583333331</v>
      </c>
      <c r="D472" t="s">
        <v>21</v>
      </c>
      <c r="E472" t="s">
        <v>49</v>
      </c>
      <c r="F472">
        <v>713</v>
      </c>
      <c r="G472">
        <v>215.63</v>
      </c>
      <c r="H472">
        <v>76.87</v>
      </c>
      <c r="I472" t="s">
        <v>98</v>
      </c>
      <c r="J472" t="s">
        <v>45</v>
      </c>
      <c r="K472" s="1">
        <v>45799</v>
      </c>
      <c r="L472">
        <v>142</v>
      </c>
      <c r="M472" t="b">
        <v>0</v>
      </c>
      <c r="N472" t="b">
        <v>0</v>
      </c>
      <c r="O472" t="b">
        <v>0</v>
      </c>
      <c r="P472" t="b">
        <v>0</v>
      </c>
      <c r="Q472">
        <f>fact_trades[[#This Row],[quantity]]*fact_trades[[#This Row],[price]]</f>
        <v>153744.19</v>
      </c>
    </row>
    <row r="473" spans="1:17" x14ac:dyDescent="0.3">
      <c r="A473" t="s">
        <v>1063</v>
      </c>
      <c r="B473" t="s">
        <v>347</v>
      </c>
      <c r="C473" s="2">
        <v>45742.005555555559</v>
      </c>
      <c r="D473" t="s">
        <v>18</v>
      </c>
      <c r="E473" t="s">
        <v>41</v>
      </c>
      <c r="F473">
        <v>792</v>
      </c>
      <c r="G473">
        <v>2162.29</v>
      </c>
      <c r="H473">
        <v>856.27</v>
      </c>
      <c r="I473" t="s">
        <v>64</v>
      </c>
      <c r="J473" t="s">
        <v>94</v>
      </c>
      <c r="K473" s="1">
        <v>45659</v>
      </c>
      <c r="L473">
        <v>2</v>
      </c>
      <c r="M473" t="b">
        <v>0</v>
      </c>
      <c r="N473" t="b">
        <v>0</v>
      </c>
      <c r="O473" t="b">
        <v>0</v>
      </c>
      <c r="P473" t="b">
        <v>0</v>
      </c>
      <c r="Q473">
        <f>fact_trades[[#This Row],[quantity]]*fact_trades[[#This Row],[price]]</f>
        <v>1712533.68</v>
      </c>
    </row>
    <row r="474" spans="1:17" x14ac:dyDescent="0.3">
      <c r="A474" t="s">
        <v>1064</v>
      </c>
      <c r="B474" t="s">
        <v>317</v>
      </c>
      <c r="C474" s="2">
        <v>45673.03402777778</v>
      </c>
      <c r="D474" t="s">
        <v>23</v>
      </c>
      <c r="E474" t="s">
        <v>49</v>
      </c>
      <c r="F474">
        <v>823</v>
      </c>
      <c r="G474">
        <v>974.03</v>
      </c>
      <c r="H474">
        <v>400.81</v>
      </c>
      <c r="I474" t="s">
        <v>58</v>
      </c>
      <c r="J474" t="s">
        <v>67</v>
      </c>
      <c r="K474" s="1">
        <v>45681</v>
      </c>
      <c r="L474">
        <v>24</v>
      </c>
      <c r="M474" t="b">
        <v>0</v>
      </c>
      <c r="N474" t="b">
        <v>0</v>
      </c>
      <c r="O474" t="b">
        <v>0</v>
      </c>
      <c r="P474" t="b">
        <v>0</v>
      </c>
      <c r="Q474">
        <f>fact_trades[[#This Row],[quantity]]*fact_trades[[#This Row],[price]]</f>
        <v>801626.69</v>
      </c>
    </row>
    <row r="475" spans="1:17" x14ac:dyDescent="0.3">
      <c r="A475" t="s">
        <v>1065</v>
      </c>
      <c r="B475" t="s">
        <v>319</v>
      </c>
      <c r="C475" s="2">
        <v>45769.037499999999</v>
      </c>
      <c r="D475" t="s">
        <v>21</v>
      </c>
      <c r="E475" t="s">
        <v>49</v>
      </c>
      <c r="F475">
        <v>656</v>
      </c>
      <c r="G475">
        <v>246.17</v>
      </c>
      <c r="H475">
        <v>80.739999999999995</v>
      </c>
      <c r="I475" t="s">
        <v>91</v>
      </c>
      <c r="J475" t="s">
        <v>88</v>
      </c>
      <c r="K475" s="1">
        <v>45750</v>
      </c>
      <c r="L475">
        <v>93</v>
      </c>
      <c r="M475" t="b">
        <v>0</v>
      </c>
      <c r="N475" t="b">
        <v>0</v>
      </c>
      <c r="O475" t="b">
        <v>0</v>
      </c>
      <c r="P475" t="b">
        <v>0</v>
      </c>
      <c r="Q475">
        <f>fact_trades[[#This Row],[quantity]]*fact_trades[[#This Row],[price]]</f>
        <v>161487.51999999999</v>
      </c>
    </row>
    <row r="476" spans="1:17" x14ac:dyDescent="0.3">
      <c r="A476" t="s">
        <v>1066</v>
      </c>
      <c r="B476" t="s">
        <v>243</v>
      </c>
      <c r="C476" s="2">
        <v>45707.01666666667</v>
      </c>
      <c r="D476" t="s">
        <v>20</v>
      </c>
      <c r="E476" t="s">
        <v>41</v>
      </c>
      <c r="F476">
        <v>959</v>
      </c>
      <c r="G476">
        <v>234.02</v>
      </c>
      <c r="H476">
        <v>112.21</v>
      </c>
      <c r="I476" t="s">
        <v>79</v>
      </c>
      <c r="J476" t="s">
        <v>94</v>
      </c>
      <c r="K476" s="1">
        <v>45723</v>
      </c>
      <c r="L476">
        <v>66</v>
      </c>
      <c r="M476" t="b">
        <v>0</v>
      </c>
      <c r="N476" t="b">
        <v>0</v>
      </c>
      <c r="O476" t="b">
        <v>0</v>
      </c>
      <c r="P476" t="b">
        <v>0</v>
      </c>
      <c r="Q476">
        <f>fact_trades[[#This Row],[quantity]]*fact_trades[[#This Row],[price]]</f>
        <v>224425.18000000002</v>
      </c>
    </row>
    <row r="477" spans="1:17" x14ac:dyDescent="0.3">
      <c r="A477" t="s">
        <v>1067</v>
      </c>
      <c r="B477" t="s">
        <v>420</v>
      </c>
      <c r="C477" s="2">
        <v>45820.022222222222</v>
      </c>
      <c r="D477" t="s">
        <v>19</v>
      </c>
      <c r="E477" t="s">
        <v>49</v>
      </c>
      <c r="F477">
        <v>564</v>
      </c>
      <c r="G477">
        <v>684.35</v>
      </c>
      <c r="H477">
        <v>192.99</v>
      </c>
      <c r="I477" t="s">
        <v>82</v>
      </c>
      <c r="J477" t="s">
        <v>73</v>
      </c>
      <c r="K477" s="1">
        <v>45791</v>
      </c>
      <c r="L477">
        <v>134</v>
      </c>
      <c r="M477" t="b">
        <v>0</v>
      </c>
      <c r="N477" t="b">
        <v>0</v>
      </c>
      <c r="O477" t="b">
        <v>0</v>
      </c>
      <c r="P477" t="b">
        <v>0</v>
      </c>
      <c r="Q477">
        <f>fact_trades[[#This Row],[quantity]]*fact_trades[[#This Row],[price]]</f>
        <v>385973.4</v>
      </c>
    </row>
    <row r="478" spans="1:17" x14ac:dyDescent="0.3">
      <c r="A478" t="s">
        <v>1068</v>
      </c>
      <c r="B478" t="s">
        <v>484</v>
      </c>
      <c r="C478" s="2">
        <v>45769.033333333333</v>
      </c>
      <c r="D478" t="s">
        <v>19</v>
      </c>
      <c r="E478" t="s">
        <v>49</v>
      </c>
      <c r="F478">
        <v>345</v>
      </c>
      <c r="G478">
        <v>644.21</v>
      </c>
      <c r="H478">
        <v>111.13</v>
      </c>
      <c r="I478" t="s">
        <v>47</v>
      </c>
      <c r="J478" t="s">
        <v>109</v>
      </c>
      <c r="K478" s="1">
        <v>45674</v>
      </c>
      <c r="L478">
        <v>17</v>
      </c>
      <c r="M478" t="b">
        <v>0</v>
      </c>
      <c r="N478" t="b">
        <v>0</v>
      </c>
      <c r="O478" t="b">
        <v>0</v>
      </c>
      <c r="P478" t="b">
        <v>0</v>
      </c>
      <c r="Q478">
        <f>fact_trades[[#This Row],[quantity]]*fact_trades[[#This Row],[price]]</f>
        <v>222252.45</v>
      </c>
    </row>
    <row r="479" spans="1:17" x14ac:dyDescent="0.3">
      <c r="A479" t="s">
        <v>1069</v>
      </c>
      <c r="B479" t="s">
        <v>443</v>
      </c>
      <c r="C479" s="2">
        <v>45749.011111111111</v>
      </c>
      <c r="D479" t="s">
        <v>22</v>
      </c>
      <c r="E479" t="s">
        <v>49</v>
      </c>
      <c r="F479">
        <v>922</v>
      </c>
      <c r="G479">
        <v>582.94000000000005</v>
      </c>
      <c r="H479">
        <v>268.74</v>
      </c>
      <c r="I479" t="s">
        <v>98</v>
      </c>
      <c r="J479" t="s">
        <v>73</v>
      </c>
      <c r="K479" s="1">
        <v>45727</v>
      </c>
      <c r="L479">
        <v>70</v>
      </c>
      <c r="M479" t="b">
        <v>0</v>
      </c>
      <c r="N479" t="b">
        <v>0</v>
      </c>
      <c r="O479" t="b">
        <v>0</v>
      </c>
      <c r="P479" t="b">
        <v>0</v>
      </c>
      <c r="Q479">
        <f>fact_trades[[#This Row],[quantity]]*fact_trades[[#This Row],[price]]</f>
        <v>537470.68000000005</v>
      </c>
    </row>
    <row r="480" spans="1:17" x14ac:dyDescent="0.3">
      <c r="A480" t="s">
        <v>1070</v>
      </c>
      <c r="B480" t="s">
        <v>493</v>
      </c>
      <c r="C480" s="2">
        <v>45828.005555555559</v>
      </c>
      <c r="D480" t="s">
        <v>17</v>
      </c>
      <c r="E480" t="s">
        <v>49</v>
      </c>
      <c r="F480">
        <v>11</v>
      </c>
      <c r="G480">
        <v>1301.26</v>
      </c>
      <c r="H480">
        <v>7.16</v>
      </c>
      <c r="I480" t="s">
        <v>139</v>
      </c>
      <c r="J480" t="s">
        <v>56</v>
      </c>
      <c r="K480" s="1">
        <v>45692</v>
      </c>
      <c r="L480">
        <v>35</v>
      </c>
      <c r="M480" t="b">
        <v>0</v>
      </c>
      <c r="N480" t="b">
        <v>0</v>
      </c>
      <c r="O480" t="b">
        <v>0</v>
      </c>
      <c r="P480" t="b">
        <v>0</v>
      </c>
      <c r="Q480">
        <f>fact_trades[[#This Row],[quantity]]*fact_trades[[#This Row],[price]]</f>
        <v>14313.86</v>
      </c>
    </row>
    <row r="481" spans="1:17" x14ac:dyDescent="0.3">
      <c r="A481" t="s">
        <v>1071</v>
      </c>
      <c r="B481" t="s">
        <v>565</v>
      </c>
      <c r="C481" s="2">
        <v>45684.006249999999</v>
      </c>
      <c r="D481" t="s">
        <v>19</v>
      </c>
      <c r="E481" t="s">
        <v>41</v>
      </c>
      <c r="F481">
        <v>16</v>
      </c>
      <c r="G481">
        <v>601.22</v>
      </c>
      <c r="H481">
        <v>4.8099999999999996</v>
      </c>
      <c r="I481" t="s">
        <v>121</v>
      </c>
      <c r="J481" t="s">
        <v>88</v>
      </c>
      <c r="K481" s="1">
        <v>45692</v>
      </c>
      <c r="L481">
        <v>35</v>
      </c>
      <c r="M481" t="b">
        <v>0</v>
      </c>
      <c r="N481" t="b">
        <v>0</v>
      </c>
      <c r="O481" t="b">
        <v>0</v>
      </c>
      <c r="P481" t="b">
        <v>0</v>
      </c>
      <c r="Q481">
        <f>fact_trades[[#This Row],[quantity]]*fact_trades[[#This Row],[price]]</f>
        <v>9619.52</v>
      </c>
    </row>
    <row r="482" spans="1:17" x14ac:dyDescent="0.3">
      <c r="A482" t="s">
        <v>1072</v>
      </c>
      <c r="B482" t="s">
        <v>240</v>
      </c>
      <c r="C482" s="2">
        <v>45700.007638888892</v>
      </c>
      <c r="D482" t="s">
        <v>19</v>
      </c>
      <c r="E482" t="s">
        <v>49</v>
      </c>
      <c r="F482">
        <v>810</v>
      </c>
      <c r="G482">
        <v>617.54999999999995</v>
      </c>
      <c r="H482">
        <v>250.11</v>
      </c>
      <c r="I482" t="s">
        <v>50</v>
      </c>
      <c r="J482" t="s">
        <v>88</v>
      </c>
      <c r="K482" s="1">
        <v>45685</v>
      </c>
      <c r="L482">
        <v>28</v>
      </c>
      <c r="M482" t="b">
        <v>0</v>
      </c>
      <c r="N482" t="b">
        <v>0</v>
      </c>
      <c r="O482" t="b">
        <v>0</v>
      </c>
      <c r="P482" t="b">
        <v>0</v>
      </c>
      <c r="Q482">
        <f>fact_trades[[#This Row],[quantity]]*fact_trades[[#This Row],[price]]</f>
        <v>500215.49999999994</v>
      </c>
    </row>
    <row r="483" spans="1:17" x14ac:dyDescent="0.3">
      <c r="A483" t="s">
        <v>1073</v>
      </c>
      <c r="B483" t="s">
        <v>393</v>
      </c>
      <c r="C483" s="2">
        <v>45684.026388888888</v>
      </c>
      <c r="D483" t="s">
        <v>23</v>
      </c>
      <c r="E483" t="s">
        <v>41</v>
      </c>
      <c r="F483">
        <v>858</v>
      </c>
      <c r="G483">
        <v>979.96</v>
      </c>
      <c r="H483">
        <v>420.4</v>
      </c>
      <c r="I483" t="s">
        <v>72</v>
      </c>
      <c r="J483" t="s">
        <v>94</v>
      </c>
      <c r="K483" s="1">
        <v>45714</v>
      </c>
      <c r="L483">
        <v>57</v>
      </c>
      <c r="M483" t="b">
        <v>0</v>
      </c>
      <c r="N483" t="b">
        <v>0</v>
      </c>
      <c r="O483" t="b">
        <v>0</v>
      </c>
      <c r="P483" t="b">
        <v>0</v>
      </c>
      <c r="Q483">
        <f>fact_trades[[#This Row],[quantity]]*fact_trades[[#This Row],[price]]</f>
        <v>840805.68</v>
      </c>
    </row>
    <row r="484" spans="1:17" x14ac:dyDescent="0.3">
      <c r="A484" t="s">
        <v>1074</v>
      </c>
      <c r="B484" t="s">
        <v>228</v>
      </c>
      <c r="C484" s="2">
        <v>45770.038888888892</v>
      </c>
      <c r="D484" t="s">
        <v>20</v>
      </c>
      <c r="E484" t="s">
        <v>49</v>
      </c>
      <c r="F484">
        <v>616</v>
      </c>
      <c r="G484">
        <v>265.17</v>
      </c>
      <c r="H484">
        <v>81.67</v>
      </c>
      <c r="I484" t="s">
        <v>91</v>
      </c>
      <c r="J484" t="s">
        <v>94</v>
      </c>
      <c r="K484" s="1">
        <v>45714</v>
      </c>
      <c r="L484">
        <v>57</v>
      </c>
      <c r="M484" t="b">
        <v>0</v>
      </c>
      <c r="N484" t="b">
        <v>0</v>
      </c>
      <c r="O484" t="b">
        <v>0</v>
      </c>
      <c r="P484" t="b">
        <v>0</v>
      </c>
      <c r="Q484">
        <f>fact_trades[[#This Row],[quantity]]*fact_trades[[#This Row],[price]]</f>
        <v>163344.72</v>
      </c>
    </row>
    <row r="485" spans="1:17" x14ac:dyDescent="0.3">
      <c r="A485" t="s">
        <v>1075</v>
      </c>
      <c r="B485" t="s">
        <v>274</v>
      </c>
      <c r="C485" s="2">
        <v>45736.00277777778</v>
      </c>
      <c r="D485" t="s">
        <v>16</v>
      </c>
      <c r="E485" t="s">
        <v>49</v>
      </c>
      <c r="F485">
        <v>666</v>
      </c>
      <c r="G485">
        <v>766.69</v>
      </c>
      <c r="H485">
        <v>255.31</v>
      </c>
      <c r="I485" t="s">
        <v>72</v>
      </c>
      <c r="J485" t="s">
        <v>109</v>
      </c>
      <c r="K485" s="1">
        <v>45792</v>
      </c>
      <c r="L485">
        <v>135</v>
      </c>
      <c r="M485" t="b">
        <v>0</v>
      </c>
      <c r="N485" t="b">
        <v>0</v>
      </c>
      <c r="O485" t="b">
        <v>0</v>
      </c>
      <c r="P485" t="b">
        <v>0</v>
      </c>
      <c r="Q485">
        <f>fact_trades[[#This Row],[quantity]]*fact_trades[[#This Row],[price]]</f>
        <v>510615.54000000004</v>
      </c>
    </row>
    <row r="486" spans="1:17" x14ac:dyDescent="0.3">
      <c r="A486" t="s">
        <v>1076</v>
      </c>
      <c r="B486" t="s">
        <v>437</v>
      </c>
      <c r="C486" s="2">
        <v>45686.034722222219</v>
      </c>
      <c r="D486" t="s">
        <v>23</v>
      </c>
      <c r="E486" t="s">
        <v>49</v>
      </c>
      <c r="F486">
        <v>61</v>
      </c>
      <c r="G486">
        <v>973.26</v>
      </c>
      <c r="H486">
        <v>29.68</v>
      </c>
      <c r="I486" t="s">
        <v>139</v>
      </c>
      <c r="J486" t="s">
        <v>53</v>
      </c>
      <c r="K486" s="1">
        <v>45819</v>
      </c>
      <c r="L486">
        <v>162</v>
      </c>
      <c r="M486" t="b">
        <v>0</v>
      </c>
      <c r="N486" t="b">
        <v>0</v>
      </c>
      <c r="O486" t="b">
        <v>0</v>
      </c>
      <c r="P486" t="b">
        <v>0</v>
      </c>
      <c r="Q486">
        <f>fact_trades[[#This Row],[quantity]]*fact_trades[[#This Row],[price]]</f>
        <v>59368.86</v>
      </c>
    </row>
    <row r="487" spans="1:17" x14ac:dyDescent="0.3">
      <c r="A487" t="s">
        <v>1077</v>
      </c>
      <c r="B487" t="s">
        <v>414</v>
      </c>
      <c r="C487" s="2">
        <v>45751.001388888886</v>
      </c>
      <c r="D487" t="s">
        <v>23</v>
      </c>
      <c r="E487" t="s">
        <v>41</v>
      </c>
      <c r="F487">
        <v>515</v>
      </c>
      <c r="G487">
        <v>1214.01</v>
      </c>
      <c r="H487">
        <v>312.61</v>
      </c>
      <c r="I487" t="s">
        <v>108</v>
      </c>
      <c r="J487" t="s">
        <v>94</v>
      </c>
      <c r="K487" s="1">
        <v>45665</v>
      </c>
      <c r="L487">
        <v>8</v>
      </c>
      <c r="M487" t="b">
        <v>0</v>
      </c>
      <c r="N487" t="b">
        <v>0</v>
      </c>
      <c r="O487" t="b">
        <v>0</v>
      </c>
      <c r="P487" t="b">
        <v>0</v>
      </c>
      <c r="Q487">
        <f>fact_trades[[#This Row],[quantity]]*fact_trades[[#This Row],[price]]</f>
        <v>625215.15</v>
      </c>
    </row>
    <row r="488" spans="1:17" x14ac:dyDescent="0.3">
      <c r="A488" t="s">
        <v>1078</v>
      </c>
      <c r="B488" t="s">
        <v>184</v>
      </c>
      <c r="C488" s="2">
        <v>45807.004861111112</v>
      </c>
      <c r="D488" t="s">
        <v>17</v>
      </c>
      <c r="E488" t="s">
        <v>49</v>
      </c>
      <c r="F488">
        <v>972</v>
      </c>
      <c r="G488">
        <v>1271.2</v>
      </c>
      <c r="H488">
        <v>617.79999999999995</v>
      </c>
      <c r="I488" t="s">
        <v>64</v>
      </c>
      <c r="J488" t="s">
        <v>45</v>
      </c>
      <c r="K488" s="1">
        <v>45713</v>
      </c>
      <c r="L488">
        <v>56</v>
      </c>
      <c r="M488" t="b">
        <v>0</v>
      </c>
      <c r="N488" t="b">
        <v>0</v>
      </c>
      <c r="O488" t="b">
        <v>0</v>
      </c>
      <c r="P488" t="b">
        <v>0</v>
      </c>
      <c r="Q488">
        <f>fact_trades[[#This Row],[quantity]]*fact_trades[[#This Row],[price]]</f>
        <v>1235606.4000000001</v>
      </c>
    </row>
    <row r="489" spans="1:17" x14ac:dyDescent="0.3">
      <c r="A489" t="s">
        <v>1079</v>
      </c>
      <c r="B489" t="s">
        <v>217</v>
      </c>
      <c r="C489" s="2">
        <v>45750.003472222219</v>
      </c>
      <c r="D489" t="s">
        <v>21</v>
      </c>
      <c r="E489" t="s">
        <v>49</v>
      </c>
      <c r="F489">
        <v>814</v>
      </c>
      <c r="G489">
        <v>235.57</v>
      </c>
      <c r="H489">
        <v>95.88</v>
      </c>
      <c r="I489" t="s">
        <v>50</v>
      </c>
      <c r="J489" t="s">
        <v>53</v>
      </c>
      <c r="K489" s="1">
        <v>45769</v>
      </c>
      <c r="L489">
        <v>112</v>
      </c>
      <c r="M489" t="b">
        <v>0</v>
      </c>
      <c r="N489" t="b">
        <v>0</v>
      </c>
      <c r="O489" t="b">
        <v>0</v>
      </c>
      <c r="P489" t="b">
        <v>0</v>
      </c>
      <c r="Q489">
        <f>fact_trades[[#This Row],[quantity]]*fact_trades[[#This Row],[price]]</f>
        <v>191753.97999999998</v>
      </c>
    </row>
    <row r="490" spans="1:17" x14ac:dyDescent="0.3">
      <c r="A490" t="s">
        <v>1080</v>
      </c>
      <c r="B490" t="s">
        <v>543</v>
      </c>
      <c r="C490" s="2">
        <v>45827.036111111112</v>
      </c>
      <c r="D490" t="s">
        <v>17</v>
      </c>
      <c r="E490" t="s">
        <v>49</v>
      </c>
      <c r="F490">
        <v>867</v>
      </c>
      <c r="G490">
        <v>1306.9000000000001</v>
      </c>
      <c r="H490">
        <v>566.54</v>
      </c>
      <c r="I490" t="s">
        <v>119</v>
      </c>
      <c r="J490" t="s">
        <v>75</v>
      </c>
      <c r="K490" s="1">
        <v>45695</v>
      </c>
      <c r="L490">
        <v>38</v>
      </c>
      <c r="M490" t="b">
        <v>0</v>
      </c>
      <c r="N490" t="b">
        <v>0</v>
      </c>
      <c r="O490" t="b">
        <v>0</v>
      </c>
      <c r="P490" t="b">
        <v>0</v>
      </c>
      <c r="Q490">
        <f>fact_trades[[#This Row],[quantity]]*fact_trades[[#This Row],[price]]</f>
        <v>1133082.3</v>
      </c>
    </row>
    <row r="491" spans="1:17" x14ac:dyDescent="0.3">
      <c r="A491" t="s">
        <v>1081</v>
      </c>
      <c r="B491" t="s">
        <v>368</v>
      </c>
      <c r="C491" s="2">
        <v>45693.011111111111</v>
      </c>
      <c r="D491" t="s">
        <v>17</v>
      </c>
      <c r="E491" t="s">
        <v>41</v>
      </c>
      <c r="F491">
        <v>50</v>
      </c>
      <c r="G491">
        <v>1203.05</v>
      </c>
      <c r="H491">
        <v>30.08</v>
      </c>
      <c r="I491" t="s">
        <v>84</v>
      </c>
      <c r="J491" t="s">
        <v>56</v>
      </c>
      <c r="K491" s="1">
        <v>45800</v>
      </c>
      <c r="L491">
        <v>143</v>
      </c>
      <c r="M491" t="b">
        <v>0</v>
      </c>
      <c r="N491" t="b">
        <v>0</v>
      </c>
      <c r="O491" t="b">
        <v>0</v>
      </c>
      <c r="P491" t="b">
        <v>0</v>
      </c>
      <c r="Q491">
        <f>fact_trades[[#This Row],[quantity]]*fact_trades[[#This Row],[price]]</f>
        <v>60152.5</v>
      </c>
    </row>
    <row r="492" spans="1:17" x14ac:dyDescent="0.3">
      <c r="A492" t="s">
        <v>1082</v>
      </c>
      <c r="B492" t="s">
        <v>410</v>
      </c>
      <c r="C492" s="2">
        <v>45741.01666666667</v>
      </c>
      <c r="D492" t="s">
        <v>23</v>
      </c>
      <c r="E492" t="s">
        <v>49</v>
      </c>
      <c r="F492">
        <v>460</v>
      </c>
      <c r="G492">
        <v>1285.6500000000001</v>
      </c>
      <c r="H492">
        <v>295.7</v>
      </c>
      <c r="I492" t="s">
        <v>70</v>
      </c>
      <c r="J492" t="s">
        <v>73</v>
      </c>
      <c r="K492" s="1">
        <v>45743</v>
      </c>
      <c r="L492">
        <v>86</v>
      </c>
      <c r="M492" t="b">
        <v>0</v>
      </c>
      <c r="N492" t="b">
        <v>0</v>
      </c>
      <c r="O492" t="b">
        <v>0</v>
      </c>
      <c r="P492" t="b">
        <v>0</v>
      </c>
      <c r="Q492">
        <f>fact_trades[[#This Row],[quantity]]*fact_trades[[#This Row],[price]]</f>
        <v>591399</v>
      </c>
    </row>
    <row r="493" spans="1:17" x14ac:dyDescent="0.3">
      <c r="A493" t="s">
        <v>1083</v>
      </c>
      <c r="B493" t="s">
        <v>318</v>
      </c>
      <c r="C493" s="2">
        <v>45719.013888888891</v>
      </c>
      <c r="D493" t="s">
        <v>19</v>
      </c>
      <c r="E493" t="s">
        <v>41</v>
      </c>
      <c r="F493">
        <v>153</v>
      </c>
      <c r="G493">
        <v>668.65</v>
      </c>
      <c r="H493">
        <v>51.15</v>
      </c>
      <c r="I493" t="s">
        <v>66</v>
      </c>
      <c r="J493" t="s">
        <v>88</v>
      </c>
      <c r="K493" s="1">
        <v>45817</v>
      </c>
      <c r="L493">
        <v>160</v>
      </c>
      <c r="M493" t="b">
        <v>0</v>
      </c>
      <c r="N493" t="b">
        <v>0</v>
      </c>
      <c r="O493" t="b">
        <v>0</v>
      </c>
      <c r="P493" t="b">
        <v>0</v>
      </c>
      <c r="Q493">
        <f>fact_trades[[#This Row],[quantity]]*fact_trades[[#This Row],[price]]</f>
        <v>102303.45</v>
      </c>
    </row>
    <row r="494" spans="1:17" x14ac:dyDescent="0.3">
      <c r="A494" t="s">
        <v>1084</v>
      </c>
      <c r="B494" t="s">
        <v>208</v>
      </c>
      <c r="C494" s="2">
        <v>45799.022916666669</v>
      </c>
      <c r="D494" t="s">
        <v>17</v>
      </c>
      <c r="E494" t="s">
        <v>41</v>
      </c>
      <c r="F494">
        <v>432</v>
      </c>
      <c r="G494">
        <v>1252.3900000000001</v>
      </c>
      <c r="H494">
        <v>270.52</v>
      </c>
      <c r="I494" t="s">
        <v>103</v>
      </c>
      <c r="J494" t="s">
        <v>53</v>
      </c>
      <c r="K494" s="1">
        <v>45664</v>
      </c>
      <c r="L494">
        <v>7</v>
      </c>
      <c r="M494" t="b">
        <v>0</v>
      </c>
      <c r="N494" t="b">
        <v>0</v>
      </c>
      <c r="O494" t="b">
        <v>0</v>
      </c>
      <c r="P494" t="b">
        <v>0</v>
      </c>
      <c r="Q494">
        <f>fact_trades[[#This Row],[quantity]]*fact_trades[[#This Row],[price]]</f>
        <v>541032.4800000001</v>
      </c>
    </row>
    <row r="495" spans="1:17" x14ac:dyDescent="0.3">
      <c r="A495" t="s">
        <v>1085</v>
      </c>
      <c r="B495" t="s">
        <v>420</v>
      </c>
      <c r="C495" s="2">
        <v>45761.023611111108</v>
      </c>
      <c r="D495" t="s">
        <v>19</v>
      </c>
      <c r="E495" t="s">
        <v>49</v>
      </c>
      <c r="F495">
        <v>562</v>
      </c>
      <c r="G495">
        <v>621.70000000000005</v>
      </c>
      <c r="H495">
        <v>174.7</v>
      </c>
      <c r="I495" t="s">
        <v>72</v>
      </c>
      <c r="J495" t="s">
        <v>56</v>
      </c>
      <c r="K495" s="1">
        <v>45769</v>
      </c>
      <c r="L495">
        <v>112</v>
      </c>
      <c r="M495" t="b">
        <v>0</v>
      </c>
      <c r="N495" t="b">
        <v>0</v>
      </c>
      <c r="O495" t="b">
        <v>0</v>
      </c>
      <c r="P495" t="b">
        <v>0</v>
      </c>
      <c r="Q495">
        <f>fact_trades[[#This Row],[quantity]]*fact_trades[[#This Row],[price]]</f>
        <v>349395.4</v>
      </c>
    </row>
    <row r="496" spans="1:17" x14ac:dyDescent="0.3">
      <c r="A496" t="s">
        <v>1086</v>
      </c>
      <c r="B496" t="s">
        <v>69</v>
      </c>
      <c r="C496" s="2">
        <v>45778.027777777781</v>
      </c>
      <c r="D496" t="s">
        <v>23</v>
      </c>
      <c r="E496" t="s">
        <v>41</v>
      </c>
      <c r="F496">
        <v>630</v>
      </c>
      <c r="G496">
        <v>1384.02</v>
      </c>
      <c r="H496">
        <v>435.97</v>
      </c>
      <c r="I496" t="s">
        <v>58</v>
      </c>
      <c r="J496" t="s">
        <v>94</v>
      </c>
      <c r="K496" s="1">
        <v>45741</v>
      </c>
      <c r="L496">
        <v>84</v>
      </c>
      <c r="M496" t="b">
        <v>0</v>
      </c>
      <c r="N496" t="b">
        <v>0</v>
      </c>
      <c r="O496" t="b">
        <v>0</v>
      </c>
      <c r="P496" t="b">
        <v>0</v>
      </c>
      <c r="Q496">
        <f>fact_trades[[#This Row],[quantity]]*fact_trades[[#This Row],[price]]</f>
        <v>871932.6</v>
      </c>
    </row>
    <row r="497" spans="1:17" x14ac:dyDescent="0.3">
      <c r="A497" t="s">
        <v>1087</v>
      </c>
      <c r="B497" t="s">
        <v>221</v>
      </c>
      <c r="C497" s="2">
        <v>45699.005555555559</v>
      </c>
      <c r="D497" t="s">
        <v>23</v>
      </c>
      <c r="E497" t="s">
        <v>41</v>
      </c>
      <c r="F497">
        <v>965</v>
      </c>
      <c r="G497">
        <v>1038.82</v>
      </c>
      <c r="H497">
        <v>501.23</v>
      </c>
      <c r="I497" t="s">
        <v>44</v>
      </c>
      <c r="J497" t="s">
        <v>75</v>
      </c>
      <c r="K497" s="1">
        <v>45694</v>
      </c>
      <c r="L497">
        <v>37</v>
      </c>
      <c r="M497" t="b">
        <v>0</v>
      </c>
      <c r="N497" t="b">
        <v>0</v>
      </c>
      <c r="O497" t="b">
        <v>0</v>
      </c>
      <c r="P497" t="b">
        <v>0</v>
      </c>
      <c r="Q497">
        <f>fact_trades[[#This Row],[quantity]]*fact_trades[[#This Row],[price]]</f>
        <v>1002461.2999999999</v>
      </c>
    </row>
    <row r="498" spans="1:17" x14ac:dyDescent="0.3">
      <c r="A498" t="s">
        <v>1088</v>
      </c>
      <c r="B498" t="s">
        <v>290</v>
      </c>
      <c r="C498" s="2">
        <v>45826.039583333331</v>
      </c>
      <c r="D498" t="s">
        <v>18</v>
      </c>
      <c r="E498" t="s">
        <v>49</v>
      </c>
      <c r="F498">
        <v>206</v>
      </c>
      <c r="G498">
        <v>2139.5</v>
      </c>
      <c r="H498">
        <v>220.37</v>
      </c>
      <c r="I498" t="s">
        <v>121</v>
      </c>
      <c r="J498" t="s">
        <v>67</v>
      </c>
      <c r="K498" s="1">
        <v>45728</v>
      </c>
      <c r="L498">
        <v>71</v>
      </c>
      <c r="M498" t="b">
        <v>0</v>
      </c>
      <c r="N498" t="b">
        <v>0</v>
      </c>
      <c r="O498" t="b">
        <v>0</v>
      </c>
      <c r="P498" t="b">
        <v>0</v>
      </c>
      <c r="Q498">
        <f>fact_trades[[#This Row],[quantity]]*fact_trades[[#This Row],[price]]</f>
        <v>440737</v>
      </c>
    </row>
    <row r="499" spans="1:17" x14ac:dyDescent="0.3">
      <c r="A499" t="s">
        <v>1089</v>
      </c>
      <c r="B499" t="s">
        <v>220</v>
      </c>
      <c r="C499" s="2">
        <v>45685.017361111109</v>
      </c>
      <c r="D499" t="s">
        <v>18</v>
      </c>
      <c r="E499" t="s">
        <v>41</v>
      </c>
      <c r="F499">
        <v>537</v>
      </c>
      <c r="G499">
        <v>2151.25</v>
      </c>
      <c r="H499">
        <v>577.61</v>
      </c>
      <c r="I499" t="s">
        <v>60</v>
      </c>
      <c r="J499" t="s">
        <v>56</v>
      </c>
      <c r="K499" s="1">
        <v>45721</v>
      </c>
      <c r="L499">
        <v>64</v>
      </c>
      <c r="M499" t="b">
        <v>0</v>
      </c>
      <c r="N499" t="b">
        <v>0</v>
      </c>
      <c r="O499" t="b">
        <v>0</v>
      </c>
      <c r="P499" t="b">
        <v>0</v>
      </c>
      <c r="Q499">
        <f>fact_trades[[#This Row],[quantity]]*fact_trades[[#This Row],[price]]</f>
        <v>1155221.25</v>
      </c>
    </row>
    <row r="500" spans="1:17" x14ac:dyDescent="0.3">
      <c r="A500" t="s">
        <v>1090</v>
      </c>
      <c r="B500" t="s">
        <v>135</v>
      </c>
      <c r="C500" s="2">
        <v>45715.006944444445</v>
      </c>
      <c r="D500" t="s">
        <v>16</v>
      </c>
      <c r="E500" t="s">
        <v>49</v>
      </c>
      <c r="F500">
        <v>21</v>
      </c>
      <c r="G500">
        <v>771.17</v>
      </c>
      <c r="H500">
        <v>8.1</v>
      </c>
      <c r="I500" t="s">
        <v>44</v>
      </c>
      <c r="J500" t="s">
        <v>88</v>
      </c>
      <c r="K500" s="1">
        <v>45791</v>
      </c>
      <c r="L500">
        <v>134</v>
      </c>
      <c r="M500" t="b">
        <v>0</v>
      </c>
      <c r="N500" t="b">
        <v>0</v>
      </c>
      <c r="O500" t="b">
        <v>0</v>
      </c>
      <c r="P500" t="b">
        <v>0</v>
      </c>
      <c r="Q500">
        <f>fact_trades[[#This Row],[quantity]]*fact_trades[[#This Row],[price]]</f>
        <v>16194.57</v>
      </c>
    </row>
    <row r="501" spans="1:17" x14ac:dyDescent="0.3">
      <c r="A501" t="s">
        <v>1091</v>
      </c>
      <c r="B501" t="s">
        <v>546</v>
      </c>
      <c r="C501" s="2">
        <v>45765.040277777778</v>
      </c>
      <c r="D501" t="s">
        <v>20</v>
      </c>
      <c r="E501" t="s">
        <v>41</v>
      </c>
      <c r="F501">
        <v>902</v>
      </c>
      <c r="G501">
        <v>256.23</v>
      </c>
      <c r="H501">
        <v>115.56</v>
      </c>
      <c r="I501" t="s">
        <v>91</v>
      </c>
      <c r="J501" t="s">
        <v>45</v>
      </c>
      <c r="K501" s="1">
        <v>45779</v>
      </c>
      <c r="L501">
        <v>122</v>
      </c>
      <c r="M501" t="b">
        <v>0</v>
      </c>
      <c r="N501" t="b">
        <v>0</v>
      </c>
      <c r="O501" t="b">
        <v>0</v>
      </c>
      <c r="P501" t="b">
        <v>0</v>
      </c>
      <c r="Q501">
        <f>fact_trades[[#This Row],[quantity]]*fact_trades[[#This Row],[price]]</f>
        <v>231119.46000000002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39B4-B9E0-40AD-AB56-F4E3984FAD42}">
  <dimension ref="A1:E6"/>
  <sheetViews>
    <sheetView workbookViewId="0">
      <selection sqref="A1:E6"/>
    </sheetView>
  </sheetViews>
  <sheetFormatPr defaultRowHeight="14.4" x14ac:dyDescent="0.3"/>
  <cols>
    <col min="1" max="1" width="13.6640625" bestFit="1" customWidth="1"/>
    <col min="2" max="2" width="10.33203125" bestFit="1" customWidth="1"/>
    <col min="3" max="3" width="11.5546875" bestFit="1" customWidth="1"/>
    <col min="4" max="4" width="13" bestFit="1" customWidth="1"/>
    <col min="5" max="5" width="13.77734375" bestFit="1" customWidth="1"/>
  </cols>
  <sheetData>
    <row r="1" spans="1:5" x14ac:dyDescent="0.3">
      <c r="A1" t="s">
        <v>6</v>
      </c>
      <c r="B1" t="s">
        <v>0</v>
      </c>
      <c r="C1" t="s">
        <v>584</v>
      </c>
      <c r="D1" t="s">
        <v>1</v>
      </c>
      <c r="E1" t="s">
        <v>25</v>
      </c>
    </row>
    <row r="2" spans="1:5" x14ac:dyDescent="0.3">
      <c r="A2" t="s">
        <v>19</v>
      </c>
      <c r="B2" s="1">
        <v>45798</v>
      </c>
      <c r="C2">
        <v>1.5</v>
      </c>
      <c r="D2">
        <v>141</v>
      </c>
      <c r="E2" t="s">
        <v>27</v>
      </c>
    </row>
    <row r="3" spans="1:5" x14ac:dyDescent="0.3">
      <c r="A3" t="s">
        <v>23</v>
      </c>
      <c r="B3" s="1">
        <v>45793</v>
      </c>
      <c r="C3">
        <v>2</v>
      </c>
      <c r="D3">
        <v>136</v>
      </c>
      <c r="E3" t="s">
        <v>28</v>
      </c>
    </row>
    <row r="4" spans="1:5" x14ac:dyDescent="0.3">
      <c r="A4" t="s">
        <v>19</v>
      </c>
      <c r="B4" s="1">
        <v>45821</v>
      </c>
      <c r="C4">
        <v>2</v>
      </c>
      <c r="D4">
        <v>164</v>
      </c>
      <c r="E4" t="s">
        <v>27</v>
      </c>
    </row>
    <row r="5" spans="1:5" x14ac:dyDescent="0.3">
      <c r="A5" t="s">
        <v>16</v>
      </c>
      <c r="B5" s="1">
        <v>45797</v>
      </c>
      <c r="C5">
        <v>1.5</v>
      </c>
      <c r="D5">
        <v>140</v>
      </c>
      <c r="E5" t="s">
        <v>27</v>
      </c>
    </row>
    <row r="6" spans="1:5" x14ac:dyDescent="0.3">
      <c r="A6" t="s">
        <v>23</v>
      </c>
      <c r="B6" s="1">
        <v>45782</v>
      </c>
      <c r="C6">
        <v>2</v>
      </c>
      <c r="D6">
        <v>125</v>
      </c>
      <c r="E6" t="s">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F4C2-61D0-4CF4-B7E9-32A1F9B670EF}">
  <dimension ref="A1:E11"/>
  <sheetViews>
    <sheetView workbookViewId="0">
      <selection sqref="A1:E11"/>
    </sheetView>
  </sheetViews>
  <sheetFormatPr defaultRowHeight="14.4" x14ac:dyDescent="0.3"/>
  <cols>
    <col min="1" max="1" width="13.109375" bestFit="1" customWidth="1"/>
    <col min="2" max="2" width="13.6640625" bestFit="1" customWidth="1"/>
    <col min="3" max="4" width="10.33203125" bestFit="1" customWidth="1"/>
    <col min="5" max="5" width="13" bestFit="1" customWidth="1"/>
  </cols>
  <sheetData>
    <row r="1" spans="1:5" x14ac:dyDescent="0.3">
      <c r="A1" t="s">
        <v>36</v>
      </c>
      <c r="B1" t="s">
        <v>6</v>
      </c>
      <c r="C1" t="s">
        <v>0</v>
      </c>
      <c r="D1" t="s">
        <v>32</v>
      </c>
      <c r="E1" t="s">
        <v>1</v>
      </c>
    </row>
    <row r="2" spans="1:5" x14ac:dyDescent="0.3">
      <c r="A2" t="s">
        <v>109</v>
      </c>
      <c r="B2" t="s">
        <v>22</v>
      </c>
      <c r="C2" s="1">
        <v>45706</v>
      </c>
      <c r="D2">
        <v>916</v>
      </c>
      <c r="E2">
        <v>49</v>
      </c>
    </row>
    <row r="3" spans="1:5" x14ac:dyDescent="0.3">
      <c r="A3" t="s">
        <v>67</v>
      </c>
      <c r="B3" t="s">
        <v>18</v>
      </c>
      <c r="C3" s="1">
        <v>45763</v>
      </c>
      <c r="D3">
        <v>202</v>
      </c>
      <c r="E3">
        <v>106</v>
      </c>
    </row>
    <row r="4" spans="1:5" x14ac:dyDescent="0.3">
      <c r="A4" t="s">
        <v>67</v>
      </c>
      <c r="B4" t="s">
        <v>21</v>
      </c>
      <c r="C4" s="1">
        <v>45737</v>
      </c>
      <c r="D4">
        <v>833</v>
      </c>
      <c r="E4">
        <v>80</v>
      </c>
    </row>
    <row r="5" spans="1:5" x14ac:dyDescent="0.3">
      <c r="A5" t="s">
        <v>75</v>
      </c>
      <c r="B5" t="s">
        <v>19</v>
      </c>
      <c r="C5" s="1">
        <v>45716</v>
      </c>
      <c r="D5">
        <v>908</v>
      </c>
      <c r="E5">
        <v>59</v>
      </c>
    </row>
    <row r="6" spans="1:5" x14ac:dyDescent="0.3">
      <c r="A6" t="s">
        <v>61</v>
      </c>
      <c r="B6" t="s">
        <v>23</v>
      </c>
      <c r="C6" s="1">
        <v>45707</v>
      </c>
      <c r="D6">
        <v>809</v>
      </c>
      <c r="E6">
        <v>50</v>
      </c>
    </row>
    <row r="7" spans="1:5" x14ac:dyDescent="0.3">
      <c r="A7" t="s">
        <v>56</v>
      </c>
      <c r="B7" t="s">
        <v>19</v>
      </c>
      <c r="C7" s="1">
        <v>45709</v>
      </c>
      <c r="D7">
        <v>345</v>
      </c>
      <c r="E7">
        <v>52</v>
      </c>
    </row>
    <row r="8" spans="1:5" x14ac:dyDescent="0.3">
      <c r="A8" t="s">
        <v>94</v>
      </c>
      <c r="B8" t="s">
        <v>16</v>
      </c>
      <c r="C8" s="1">
        <v>45813</v>
      </c>
      <c r="D8">
        <v>934</v>
      </c>
      <c r="E8">
        <v>156</v>
      </c>
    </row>
    <row r="9" spans="1:5" x14ac:dyDescent="0.3">
      <c r="A9" t="s">
        <v>88</v>
      </c>
      <c r="B9" t="s">
        <v>16</v>
      </c>
      <c r="C9" s="1">
        <v>45776</v>
      </c>
      <c r="D9">
        <v>618</v>
      </c>
      <c r="E9">
        <v>119</v>
      </c>
    </row>
    <row r="10" spans="1:5" x14ac:dyDescent="0.3">
      <c r="A10" t="s">
        <v>56</v>
      </c>
      <c r="B10" t="s">
        <v>21</v>
      </c>
      <c r="C10" s="1">
        <v>45667</v>
      </c>
      <c r="D10">
        <v>896</v>
      </c>
      <c r="E10">
        <v>10</v>
      </c>
    </row>
    <row r="11" spans="1:5" x14ac:dyDescent="0.3">
      <c r="A11" t="s">
        <v>53</v>
      </c>
      <c r="B11" t="s">
        <v>18</v>
      </c>
      <c r="C11" s="1">
        <v>45715</v>
      </c>
      <c r="D11">
        <v>479</v>
      </c>
      <c r="E11">
        <v>58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E039-3F76-4147-8122-7F258D90750D}">
  <dimension ref="A1:N501"/>
  <sheetViews>
    <sheetView topLeftCell="E1" workbookViewId="0">
      <selection sqref="A1:N501"/>
    </sheetView>
  </sheetViews>
  <sheetFormatPr defaultRowHeight="14.4" x14ac:dyDescent="0.3"/>
  <cols>
    <col min="1" max="2" width="10.33203125" bestFit="1" customWidth="1"/>
    <col min="3" max="3" width="13.6640625" bestFit="1" customWidth="1"/>
    <col min="4" max="4" width="6.5546875" bestFit="1" customWidth="1"/>
    <col min="5" max="5" width="10.33203125" bestFit="1" customWidth="1"/>
    <col min="6" max="6" width="8.21875" bestFit="1" customWidth="1"/>
    <col min="7" max="7" width="12.5546875" bestFit="1" customWidth="1"/>
    <col min="8" max="8" width="10.88671875" bestFit="1" customWidth="1"/>
    <col min="9" max="9" width="13.109375" bestFit="1" customWidth="1"/>
    <col min="10" max="10" width="10.33203125" bestFit="1" customWidth="1"/>
    <col min="11" max="11" width="13" bestFit="1" customWidth="1"/>
    <col min="12" max="12" width="18.44140625" bestFit="1" customWidth="1"/>
    <col min="13" max="13" width="20.33203125" bestFit="1" customWidth="1"/>
    <col min="14" max="14" width="21.44140625" bestFit="1" customWidth="1"/>
  </cols>
  <sheetData>
    <row r="1" spans="1:14" x14ac:dyDescent="0.3">
      <c r="A1" t="s">
        <v>29</v>
      </c>
      <c r="B1" t="s">
        <v>30</v>
      </c>
      <c r="C1" t="s">
        <v>6</v>
      </c>
      <c r="D1" t="s">
        <v>31</v>
      </c>
      <c r="E1" t="s">
        <v>32</v>
      </c>
      <c r="F1" t="s">
        <v>33</v>
      </c>
      <c r="G1" t="s">
        <v>34</v>
      </c>
      <c r="H1" t="s">
        <v>35</v>
      </c>
      <c r="I1" t="s">
        <v>36</v>
      </c>
      <c r="J1" t="s">
        <v>0</v>
      </c>
      <c r="K1" t="s">
        <v>1</v>
      </c>
      <c r="L1" t="s">
        <v>37</v>
      </c>
      <c r="M1" t="s">
        <v>38</v>
      </c>
      <c r="N1" t="s">
        <v>39</v>
      </c>
    </row>
    <row r="2" spans="1:14" x14ac:dyDescent="0.3">
      <c r="A2" t="s">
        <v>40</v>
      </c>
      <c r="B2" s="1">
        <v>45713</v>
      </c>
      <c r="C2" t="s">
        <v>17</v>
      </c>
      <c r="D2" t="s">
        <v>41</v>
      </c>
      <c r="E2">
        <v>827</v>
      </c>
      <c r="F2" t="s">
        <v>42</v>
      </c>
      <c r="G2" t="s">
        <v>43</v>
      </c>
      <c r="H2" t="s">
        <v>44</v>
      </c>
      <c r="I2" t="s">
        <v>45</v>
      </c>
      <c r="J2" s="1">
        <v>45716</v>
      </c>
      <c r="K2">
        <v>59</v>
      </c>
      <c r="L2" t="b">
        <v>0</v>
      </c>
      <c r="M2" t="b">
        <v>1</v>
      </c>
      <c r="N2" t="b">
        <v>0</v>
      </c>
    </row>
    <row r="3" spans="1:14" x14ac:dyDescent="0.3">
      <c r="A3" t="s">
        <v>46</v>
      </c>
      <c r="B3" s="1">
        <v>45726</v>
      </c>
      <c r="C3" t="s">
        <v>21</v>
      </c>
      <c r="D3" t="s">
        <v>41</v>
      </c>
      <c r="E3">
        <v>665</v>
      </c>
      <c r="F3" t="s">
        <v>42</v>
      </c>
      <c r="G3" t="s">
        <v>43</v>
      </c>
      <c r="H3" t="s">
        <v>47</v>
      </c>
      <c r="I3" t="s">
        <v>45</v>
      </c>
      <c r="J3" s="1">
        <v>45791</v>
      </c>
      <c r="K3">
        <v>134</v>
      </c>
      <c r="L3" t="b">
        <v>0</v>
      </c>
      <c r="M3" t="b">
        <v>1</v>
      </c>
      <c r="N3" t="b">
        <v>0</v>
      </c>
    </row>
    <row r="4" spans="1:14" x14ac:dyDescent="0.3">
      <c r="A4" t="s">
        <v>48</v>
      </c>
      <c r="B4" s="1">
        <v>45832</v>
      </c>
      <c r="C4" t="s">
        <v>22</v>
      </c>
      <c r="D4" t="s">
        <v>49</v>
      </c>
      <c r="E4">
        <v>787</v>
      </c>
      <c r="F4" t="s">
        <v>42</v>
      </c>
      <c r="G4" t="s">
        <v>43</v>
      </c>
      <c r="H4" t="s">
        <v>50</v>
      </c>
      <c r="I4" t="s">
        <v>45</v>
      </c>
      <c r="J4" s="1">
        <v>45800</v>
      </c>
      <c r="K4">
        <v>143</v>
      </c>
      <c r="L4" t="b">
        <v>0</v>
      </c>
      <c r="M4" t="b">
        <v>1</v>
      </c>
      <c r="N4" t="b">
        <v>0</v>
      </c>
    </row>
    <row r="5" spans="1:14" x14ac:dyDescent="0.3">
      <c r="A5" t="s">
        <v>51</v>
      </c>
      <c r="B5" s="1">
        <v>45687</v>
      </c>
      <c r="C5" t="s">
        <v>17</v>
      </c>
      <c r="D5" t="s">
        <v>41</v>
      </c>
      <c r="E5">
        <v>194</v>
      </c>
      <c r="F5" t="s">
        <v>42</v>
      </c>
      <c r="G5" t="s">
        <v>43</v>
      </c>
      <c r="H5" t="s">
        <v>52</v>
      </c>
      <c r="I5" t="s">
        <v>53</v>
      </c>
      <c r="J5" s="1">
        <v>45805</v>
      </c>
      <c r="K5">
        <v>148</v>
      </c>
      <c r="L5" t="b">
        <v>0</v>
      </c>
      <c r="M5" t="b">
        <v>1</v>
      </c>
      <c r="N5" t="b">
        <v>0</v>
      </c>
    </row>
    <row r="6" spans="1:14" x14ac:dyDescent="0.3">
      <c r="A6" t="s">
        <v>54</v>
      </c>
      <c r="B6" s="1">
        <v>45782</v>
      </c>
      <c r="C6" t="s">
        <v>18</v>
      </c>
      <c r="D6" t="s">
        <v>41</v>
      </c>
      <c r="E6">
        <v>331</v>
      </c>
      <c r="F6" t="s">
        <v>42</v>
      </c>
      <c r="G6" t="s">
        <v>43</v>
      </c>
      <c r="H6" t="s">
        <v>55</v>
      </c>
      <c r="I6" t="s">
        <v>56</v>
      </c>
      <c r="J6" s="1">
        <v>45723</v>
      </c>
      <c r="K6">
        <v>66</v>
      </c>
      <c r="L6" t="b">
        <v>0</v>
      </c>
      <c r="M6" t="b">
        <v>1</v>
      </c>
      <c r="N6" t="b">
        <v>0</v>
      </c>
    </row>
    <row r="7" spans="1:14" x14ac:dyDescent="0.3">
      <c r="A7" t="s">
        <v>57</v>
      </c>
      <c r="B7" s="1">
        <v>45749</v>
      </c>
      <c r="C7" t="s">
        <v>16</v>
      </c>
      <c r="D7" t="s">
        <v>41</v>
      </c>
      <c r="E7">
        <v>330</v>
      </c>
      <c r="F7" t="s">
        <v>42</v>
      </c>
      <c r="G7" t="s">
        <v>43</v>
      </c>
      <c r="H7" t="s">
        <v>58</v>
      </c>
      <c r="I7" t="s">
        <v>45</v>
      </c>
      <c r="J7" s="1">
        <v>45713</v>
      </c>
      <c r="K7">
        <v>56</v>
      </c>
      <c r="L7" t="b">
        <v>0</v>
      </c>
      <c r="M7" t="b">
        <v>1</v>
      </c>
      <c r="N7" t="b">
        <v>0</v>
      </c>
    </row>
    <row r="8" spans="1:14" x14ac:dyDescent="0.3">
      <c r="A8" t="s">
        <v>59</v>
      </c>
      <c r="B8" s="1">
        <v>45765</v>
      </c>
      <c r="C8" t="s">
        <v>21</v>
      </c>
      <c r="D8" t="s">
        <v>41</v>
      </c>
      <c r="E8">
        <v>203</v>
      </c>
      <c r="F8" t="s">
        <v>42</v>
      </c>
      <c r="G8" t="s">
        <v>43</v>
      </c>
      <c r="H8" t="s">
        <v>60</v>
      </c>
      <c r="I8" t="s">
        <v>61</v>
      </c>
      <c r="J8" s="1">
        <v>45819</v>
      </c>
      <c r="K8">
        <v>162</v>
      </c>
      <c r="L8" t="b">
        <v>0</v>
      </c>
      <c r="M8" t="b">
        <v>1</v>
      </c>
      <c r="N8" t="b">
        <v>0</v>
      </c>
    </row>
    <row r="9" spans="1:14" x14ac:dyDescent="0.3">
      <c r="A9" t="s">
        <v>62</v>
      </c>
      <c r="B9" s="1">
        <v>45835</v>
      </c>
      <c r="C9" t="s">
        <v>23</v>
      </c>
      <c r="D9" t="s">
        <v>41</v>
      </c>
      <c r="E9">
        <v>323</v>
      </c>
      <c r="F9" t="s">
        <v>42</v>
      </c>
      <c r="G9" t="s">
        <v>43</v>
      </c>
      <c r="H9" t="s">
        <v>52</v>
      </c>
      <c r="I9" t="s">
        <v>53</v>
      </c>
      <c r="J9" s="1">
        <v>45778</v>
      </c>
      <c r="K9">
        <v>121</v>
      </c>
      <c r="L9" t="b">
        <v>0</v>
      </c>
      <c r="M9" t="b">
        <v>1</v>
      </c>
      <c r="N9" t="b">
        <v>0</v>
      </c>
    </row>
    <row r="10" spans="1:14" x14ac:dyDescent="0.3">
      <c r="A10" t="s">
        <v>63</v>
      </c>
      <c r="B10" s="1">
        <v>45834</v>
      </c>
      <c r="C10" t="s">
        <v>20</v>
      </c>
      <c r="D10" t="s">
        <v>49</v>
      </c>
      <c r="E10">
        <v>857</v>
      </c>
      <c r="F10" t="s">
        <v>42</v>
      </c>
      <c r="G10" t="s">
        <v>43</v>
      </c>
      <c r="H10" t="s">
        <v>64</v>
      </c>
      <c r="I10" t="s">
        <v>61</v>
      </c>
      <c r="J10" s="1">
        <v>45803</v>
      </c>
      <c r="K10">
        <v>146</v>
      </c>
      <c r="L10" t="b">
        <v>0</v>
      </c>
      <c r="M10" t="b">
        <v>1</v>
      </c>
      <c r="N10" t="b">
        <v>0</v>
      </c>
    </row>
    <row r="11" spans="1:14" x14ac:dyDescent="0.3">
      <c r="A11" t="s">
        <v>65</v>
      </c>
      <c r="B11" s="1">
        <v>45803</v>
      </c>
      <c r="C11" t="s">
        <v>23</v>
      </c>
      <c r="D11" t="s">
        <v>41</v>
      </c>
      <c r="E11">
        <v>764</v>
      </c>
      <c r="F11" t="s">
        <v>42</v>
      </c>
      <c r="G11" t="s">
        <v>43</v>
      </c>
      <c r="H11" t="s">
        <v>66</v>
      </c>
      <c r="I11" t="s">
        <v>67</v>
      </c>
      <c r="J11" s="1">
        <v>45758</v>
      </c>
      <c r="K11">
        <v>101</v>
      </c>
      <c r="L11" t="b">
        <v>0</v>
      </c>
      <c r="M11" t="b">
        <v>1</v>
      </c>
      <c r="N11" t="b">
        <v>0</v>
      </c>
    </row>
    <row r="12" spans="1:14" x14ac:dyDescent="0.3">
      <c r="A12" t="s">
        <v>68</v>
      </c>
      <c r="B12" s="1">
        <v>45778</v>
      </c>
      <c r="C12" t="s">
        <v>23</v>
      </c>
      <c r="D12" t="s">
        <v>41</v>
      </c>
      <c r="E12">
        <v>151</v>
      </c>
      <c r="F12" t="s">
        <v>42</v>
      </c>
      <c r="G12" t="s">
        <v>43</v>
      </c>
      <c r="H12" t="s">
        <v>64</v>
      </c>
      <c r="I12" t="s">
        <v>53</v>
      </c>
      <c r="J12" s="1">
        <v>45714</v>
      </c>
      <c r="K12">
        <v>57</v>
      </c>
      <c r="L12" t="b">
        <v>0</v>
      </c>
      <c r="M12" t="b">
        <v>1</v>
      </c>
      <c r="N12" t="b">
        <v>0</v>
      </c>
    </row>
    <row r="13" spans="1:14" x14ac:dyDescent="0.3">
      <c r="A13" t="s">
        <v>69</v>
      </c>
      <c r="B13" s="1">
        <v>45768</v>
      </c>
      <c r="C13" t="s">
        <v>16</v>
      </c>
      <c r="D13" t="s">
        <v>41</v>
      </c>
      <c r="E13">
        <v>52</v>
      </c>
      <c r="F13" t="s">
        <v>42</v>
      </c>
      <c r="G13" t="s">
        <v>43</v>
      </c>
      <c r="H13" t="s">
        <v>70</v>
      </c>
      <c r="I13" t="s">
        <v>61</v>
      </c>
      <c r="J13" s="1">
        <v>45814</v>
      </c>
      <c r="K13">
        <v>157</v>
      </c>
      <c r="L13" t="b">
        <v>0</v>
      </c>
      <c r="M13" t="b">
        <v>1</v>
      </c>
      <c r="N13" t="b">
        <v>0</v>
      </c>
    </row>
    <row r="14" spans="1:14" x14ac:dyDescent="0.3">
      <c r="A14" t="s">
        <v>71</v>
      </c>
      <c r="B14" s="1">
        <v>45701</v>
      </c>
      <c r="C14" t="s">
        <v>16</v>
      </c>
      <c r="D14" t="s">
        <v>41</v>
      </c>
      <c r="E14">
        <v>945</v>
      </c>
      <c r="F14" t="s">
        <v>42</v>
      </c>
      <c r="G14" t="s">
        <v>43</v>
      </c>
      <c r="H14" t="s">
        <v>72</v>
      </c>
      <c r="I14" t="s">
        <v>73</v>
      </c>
      <c r="J14" s="1">
        <v>45806</v>
      </c>
      <c r="K14">
        <v>149</v>
      </c>
      <c r="L14" t="b">
        <v>0</v>
      </c>
      <c r="M14" t="b">
        <v>1</v>
      </c>
      <c r="N14" t="b">
        <v>0</v>
      </c>
    </row>
    <row r="15" spans="1:14" x14ac:dyDescent="0.3">
      <c r="A15" t="s">
        <v>74</v>
      </c>
      <c r="B15" s="1">
        <v>45782</v>
      </c>
      <c r="C15" t="s">
        <v>19</v>
      </c>
      <c r="D15" t="s">
        <v>41</v>
      </c>
      <c r="E15">
        <v>81</v>
      </c>
      <c r="F15" t="s">
        <v>42</v>
      </c>
      <c r="G15" t="s">
        <v>43</v>
      </c>
      <c r="H15" t="s">
        <v>72</v>
      </c>
      <c r="I15" t="s">
        <v>75</v>
      </c>
      <c r="J15" s="1">
        <v>45764</v>
      </c>
      <c r="K15">
        <v>107</v>
      </c>
      <c r="L15" t="b">
        <v>0</v>
      </c>
      <c r="M15" t="b">
        <v>1</v>
      </c>
      <c r="N15" t="b">
        <v>0</v>
      </c>
    </row>
    <row r="16" spans="1:14" x14ac:dyDescent="0.3">
      <c r="A16" t="s">
        <v>76</v>
      </c>
      <c r="B16" s="1">
        <v>45733</v>
      </c>
      <c r="C16" t="s">
        <v>21</v>
      </c>
      <c r="D16" t="s">
        <v>41</v>
      </c>
      <c r="E16">
        <v>353</v>
      </c>
      <c r="F16" t="s">
        <v>42</v>
      </c>
      <c r="G16" t="s">
        <v>43</v>
      </c>
      <c r="H16" t="s">
        <v>77</v>
      </c>
      <c r="I16" t="s">
        <v>53</v>
      </c>
      <c r="J16" s="1">
        <v>45700</v>
      </c>
      <c r="K16">
        <v>43</v>
      </c>
      <c r="L16" t="b">
        <v>0</v>
      </c>
      <c r="M16" t="b">
        <v>1</v>
      </c>
      <c r="N16" t="b">
        <v>0</v>
      </c>
    </row>
    <row r="17" spans="1:14" x14ac:dyDescent="0.3">
      <c r="A17" t="s">
        <v>78</v>
      </c>
      <c r="B17" s="1">
        <v>45812</v>
      </c>
      <c r="C17" t="s">
        <v>17</v>
      </c>
      <c r="D17" t="s">
        <v>41</v>
      </c>
      <c r="E17">
        <v>138</v>
      </c>
      <c r="F17" t="s">
        <v>42</v>
      </c>
      <c r="G17" t="s">
        <v>43</v>
      </c>
      <c r="H17" t="s">
        <v>79</v>
      </c>
      <c r="I17" t="s">
        <v>61</v>
      </c>
      <c r="J17" s="1">
        <v>45709</v>
      </c>
      <c r="K17">
        <v>52</v>
      </c>
      <c r="L17" t="b">
        <v>0</v>
      </c>
      <c r="M17" t="b">
        <v>1</v>
      </c>
      <c r="N17" t="b">
        <v>0</v>
      </c>
    </row>
    <row r="18" spans="1:14" x14ac:dyDescent="0.3">
      <c r="A18" t="s">
        <v>80</v>
      </c>
      <c r="B18" s="1">
        <v>45807</v>
      </c>
      <c r="C18" t="s">
        <v>16</v>
      </c>
      <c r="D18" t="s">
        <v>49</v>
      </c>
      <c r="E18">
        <v>213</v>
      </c>
      <c r="F18" t="s">
        <v>42</v>
      </c>
      <c r="G18" t="s">
        <v>43</v>
      </c>
      <c r="H18" t="s">
        <v>50</v>
      </c>
      <c r="I18" t="s">
        <v>67</v>
      </c>
      <c r="J18" s="1">
        <v>45761</v>
      </c>
      <c r="K18">
        <v>104</v>
      </c>
      <c r="L18" t="b">
        <v>0</v>
      </c>
      <c r="M18" t="b">
        <v>1</v>
      </c>
      <c r="N18" t="b">
        <v>0</v>
      </c>
    </row>
    <row r="19" spans="1:14" x14ac:dyDescent="0.3">
      <c r="A19" t="s">
        <v>81</v>
      </c>
      <c r="B19" s="1">
        <v>45777</v>
      </c>
      <c r="C19" t="s">
        <v>20</v>
      </c>
      <c r="D19" t="s">
        <v>41</v>
      </c>
      <c r="E19">
        <v>485</v>
      </c>
      <c r="F19" t="s">
        <v>42</v>
      </c>
      <c r="G19" t="s">
        <v>43</v>
      </c>
      <c r="H19" t="s">
        <v>82</v>
      </c>
      <c r="I19" t="s">
        <v>73</v>
      </c>
      <c r="J19" s="1">
        <v>45735</v>
      </c>
      <c r="K19">
        <v>78</v>
      </c>
      <c r="L19" t="b">
        <v>0</v>
      </c>
      <c r="M19" t="b">
        <v>1</v>
      </c>
      <c r="N19" t="b">
        <v>0</v>
      </c>
    </row>
    <row r="20" spans="1:14" x14ac:dyDescent="0.3">
      <c r="A20" t="s">
        <v>83</v>
      </c>
      <c r="B20" s="1">
        <v>45715</v>
      </c>
      <c r="C20" t="s">
        <v>21</v>
      </c>
      <c r="D20" t="s">
        <v>49</v>
      </c>
      <c r="E20">
        <v>867</v>
      </c>
      <c r="F20" t="s">
        <v>42</v>
      </c>
      <c r="G20" t="s">
        <v>43</v>
      </c>
      <c r="H20" t="s">
        <v>84</v>
      </c>
      <c r="I20" t="s">
        <v>53</v>
      </c>
      <c r="J20" s="1">
        <v>45786</v>
      </c>
      <c r="K20">
        <v>129</v>
      </c>
      <c r="L20" t="b">
        <v>0</v>
      </c>
      <c r="M20" t="b">
        <v>1</v>
      </c>
      <c r="N20" t="b">
        <v>0</v>
      </c>
    </row>
    <row r="21" spans="1:14" x14ac:dyDescent="0.3">
      <c r="A21" t="s">
        <v>85</v>
      </c>
      <c r="B21" s="1">
        <v>45712</v>
      </c>
      <c r="C21" t="s">
        <v>20</v>
      </c>
      <c r="D21" t="s">
        <v>49</v>
      </c>
      <c r="E21">
        <v>444</v>
      </c>
      <c r="F21" t="s">
        <v>42</v>
      </c>
      <c r="G21" t="s">
        <v>43</v>
      </c>
      <c r="H21" t="s">
        <v>86</v>
      </c>
      <c r="I21" t="s">
        <v>61</v>
      </c>
      <c r="J21" s="1">
        <v>45741</v>
      </c>
      <c r="K21">
        <v>84</v>
      </c>
      <c r="L21" t="b">
        <v>0</v>
      </c>
      <c r="M21" t="b">
        <v>1</v>
      </c>
      <c r="N21" t="b">
        <v>0</v>
      </c>
    </row>
    <row r="22" spans="1:14" x14ac:dyDescent="0.3">
      <c r="A22" t="s">
        <v>87</v>
      </c>
      <c r="B22" s="1">
        <v>45672</v>
      </c>
      <c r="C22" t="s">
        <v>22</v>
      </c>
      <c r="D22" t="s">
        <v>41</v>
      </c>
      <c r="E22">
        <v>815</v>
      </c>
      <c r="F22" t="s">
        <v>42</v>
      </c>
      <c r="G22" t="s">
        <v>43</v>
      </c>
      <c r="H22" t="s">
        <v>47</v>
      </c>
      <c r="I22" t="s">
        <v>88</v>
      </c>
      <c r="J22" s="1">
        <v>45835</v>
      </c>
      <c r="K22">
        <v>178</v>
      </c>
      <c r="L22" t="b">
        <v>0</v>
      </c>
      <c r="M22" t="b">
        <v>1</v>
      </c>
      <c r="N22" t="b">
        <v>0</v>
      </c>
    </row>
    <row r="23" spans="1:14" x14ac:dyDescent="0.3">
      <c r="A23" t="s">
        <v>89</v>
      </c>
      <c r="B23" s="1">
        <v>45757</v>
      </c>
      <c r="C23" t="s">
        <v>21</v>
      </c>
      <c r="D23" t="s">
        <v>41</v>
      </c>
      <c r="E23">
        <v>452</v>
      </c>
      <c r="F23" t="s">
        <v>42</v>
      </c>
      <c r="G23" t="s">
        <v>43</v>
      </c>
      <c r="H23" t="s">
        <v>64</v>
      </c>
      <c r="I23" t="s">
        <v>67</v>
      </c>
      <c r="J23" s="1">
        <v>45785</v>
      </c>
      <c r="K23">
        <v>128</v>
      </c>
      <c r="L23" t="b">
        <v>0</v>
      </c>
      <c r="M23" t="b">
        <v>1</v>
      </c>
      <c r="N23" t="b">
        <v>0</v>
      </c>
    </row>
    <row r="24" spans="1:14" x14ac:dyDescent="0.3">
      <c r="A24" t="s">
        <v>90</v>
      </c>
      <c r="B24" s="1">
        <v>45799</v>
      </c>
      <c r="C24" t="s">
        <v>23</v>
      </c>
      <c r="D24" t="s">
        <v>49</v>
      </c>
      <c r="E24">
        <v>887</v>
      </c>
      <c r="F24" t="s">
        <v>42</v>
      </c>
      <c r="G24" t="s">
        <v>43</v>
      </c>
      <c r="H24" t="s">
        <v>91</v>
      </c>
      <c r="I24" t="s">
        <v>88</v>
      </c>
      <c r="J24" s="1">
        <v>45756</v>
      </c>
      <c r="K24">
        <v>99</v>
      </c>
      <c r="L24" t="b">
        <v>0</v>
      </c>
      <c r="M24" t="b">
        <v>1</v>
      </c>
      <c r="N24" t="b">
        <v>0</v>
      </c>
    </row>
    <row r="25" spans="1:14" x14ac:dyDescent="0.3">
      <c r="A25" t="s">
        <v>92</v>
      </c>
      <c r="B25" s="1">
        <v>45821</v>
      </c>
      <c r="C25" t="s">
        <v>23</v>
      </c>
      <c r="D25" t="s">
        <v>49</v>
      </c>
      <c r="E25">
        <v>575</v>
      </c>
      <c r="F25" t="s">
        <v>42</v>
      </c>
      <c r="G25" t="s">
        <v>43</v>
      </c>
      <c r="H25" t="s">
        <v>77</v>
      </c>
      <c r="I25" t="s">
        <v>73</v>
      </c>
      <c r="J25" s="1">
        <v>45814</v>
      </c>
      <c r="K25">
        <v>157</v>
      </c>
      <c r="L25" t="b">
        <v>0</v>
      </c>
      <c r="M25" t="b">
        <v>1</v>
      </c>
      <c r="N25" t="b">
        <v>0</v>
      </c>
    </row>
    <row r="26" spans="1:14" x14ac:dyDescent="0.3">
      <c r="A26" t="s">
        <v>93</v>
      </c>
      <c r="B26" s="1">
        <v>45811</v>
      </c>
      <c r="C26" t="s">
        <v>22</v>
      </c>
      <c r="D26" t="s">
        <v>49</v>
      </c>
      <c r="E26">
        <v>643</v>
      </c>
      <c r="F26" t="s">
        <v>42</v>
      </c>
      <c r="G26" t="s">
        <v>43</v>
      </c>
      <c r="H26" t="s">
        <v>55</v>
      </c>
      <c r="I26" t="s">
        <v>94</v>
      </c>
      <c r="J26" s="1">
        <v>45680</v>
      </c>
      <c r="K26">
        <v>23</v>
      </c>
      <c r="L26" t="b">
        <v>0</v>
      </c>
      <c r="M26" t="b">
        <v>1</v>
      </c>
      <c r="N26" t="b">
        <v>0</v>
      </c>
    </row>
    <row r="27" spans="1:14" x14ac:dyDescent="0.3">
      <c r="A27" t="s">
        <v>95</v>
      </c>
      <c r="B27" s="1">
        <v>45693</v>
      </c>
      <c r="C27" t="s">
        <v>18</v>
      </c>
      <c r="D27" t="s">
        <v>41</v>
      </c>
      <c r="E27">
        <v>930</v>
      </c>
      <c r="F27" t="s">
        <v>42</v>
      </c>
      <c r="G27" t="s">
        <v>43</v>
      </c>
      <c r="H27" t="s">
        <v>84</v>
      </c>
      <c r="I27" t="s">
        <v>75</v>
      </c>
      <c r="J27" s="1">
        <v>45681</v>
      </c>
      <c r="K27">
        <v>24</v>
      </c>
      <c r="L27" t="b">
        <v>0</v>
      </c>
      <c r="M27" t="b">
        <v>1</v>
      </c>
      <c r="N27" t="b">
        <v>0</v>
      </c>
    </row>
    <row r="28" spans="1:14" x14ac:dyDescent="0.3">
      <c r="A28" t="s">
        <v>96</v>
      </c>
      <c r="B28" s="1">
        <v>45706</v>
      </c>
      <c r="C28" t="s">
        <v>20</v>
      </c>
      <c r="D28" t="s">
        <v>41</v>
      </c>
      <c r="E28">
        <v>807</v>
      </c>
      <c r="F28" t="s">
        <v>42</v>
      </c>
      <c r="G28" t="s">
        <v>43</v>
      </c>
      <c r="H28" t="s">
        <v>47</v>
      </c>
      <c r="I28" t="s">
        <v>53</v>
      </c>
      <c r="J28" s="1">
        <v>45737</v>
      </c>
      <c r="K28">
        <v>80</v>
      </c>
      <c r="L28" t="b">
        <v>0</v>
      </c>
      <c r="M28" t="b">
        <v>1</v>
      </c>
      <c r="N28" t="b">
        <v>0</v>
      </c>
    </row>
    <row r="29" spans="1:14" x14ac:dyDescent="0.3">
      <c r="A29" t="s">
        <v>97</v>
      </c>
      <c r="B29" s="1">
        <v>45799</v>
      </c>
      <c r="C29" t="s">
        <v>16</v>
      </c>
      <c r="D29" t="s">
        <v>49</v>
      </c>
      <c r="E29">
        <v>627</v>
      </c>
      <c r="F29" t="s">
        <v>42</v>
      </c>
      <c r="G29" t="s">
        <v>43</v>
      </c>
      <c r="H29" t="s">
        <v>98</v>
      </c>
      <c r="I29" t="s">
        <v>53</v>
      </c>
      <c r="J29" s="1">
        <v>45825</v>
      </c>
      <c r="K29">
        <v>168</v>
      </c>
      <c r="L29" t="b">
        <v>0</v>
      </c>
      <c r="M29" t="b">
        <v>1</v>
      </c>
      <c r="N29" t="b">
        <v>0</v>
      </c>
    </row>
    <row r="30" spans="1:14" x14ac:dyDescent="0.3">
      <c r="A30" t="s">
        <v>99</v>
      </c>
      <c r="B30" s="1">
        <v>45778</v>
      </c>
      <c r="C30" t="s">
        <v>16</v>
      </c>
      <c r="D30" t="s">
        <v>41</v>
      </c>
      <c r="E30">
        <v>226</v>
      </c>
      <c r="F30" t="s">
        <v>42</v>
      </c>
      <c r="G30" t="s">
        <v>43</v>
      </c>
      <c r="H30" t="s">
        <v>100</v>
      </c>
      <c r="I30" t="s">
        <v>45</v>
      </c>
      <c r="J30" s="1">
        <v>45678</v>
      </c>
      <c r="K30">
        <v>21</v>
      </c>
      <c r="L30" t="b">
        <v>0</v>
      </c>
      <c r="M30" t="b">
        <v>1</v>
      </c>
      <c r="N30" t="b">
        <v>0</v>
      </c>
    </row>
    <row r="31" spans="1:14" x14ac:dyDescent="0.3">
      <c r="A31" t="s">
        <v>101</v>
      </c>
      <c r="B31" s="1">
        <v>45832</v>
      </c>
      <c r="C31" t="s">
        <v>18</v>
      </c>
      <c r="D31" t="s">
        <v>41</v>
      </c>
      <c r="E31">
        <v>315</v>
      </c>
      <c r="F31" t="s">
        <v>42</v>
      </c>
      <c r="G31" t="s">
        <v>43</v>
      </c>
      <c r="H31" t="s">
        <v>44</v>
      </c>
      <c r="I31" t="s">
        <v>45</v>
      </c>
      <c r="J31" s="1">
        <v>45833</v>
      </c>
      <c r="K31">
        <v>176</v>
      </c>
      <c r="L31" t="b">
        <v>0</v>
      </c>
      <c r="M31" t="b">
        <v>1</v>
      </c>
      <c r="N31" t="b">
        <v>0</v>
      </c>
    </row>
    <row r="32" spans="1:14" x14ac:dyDescent="0.3">
      <c r="A32" t="s">
        <v>102</v>
      </c>
      <c r="B32" s="1">
        <v>45663</v>
      </c>
      <c r="C32" t="s">
        <v>19</v>
      </c>
      <c r="D32" t="s">
        <v>49</v>
      </c>
      <c r="E32">
        <v>922</v>
      </c>
      <c r="F32" t="s">
        <v>42</v>
      </c>
      <c r="G32" t="s">
        <v>43</v>
      </c>
      <c r="H32" t="s">
        <v>103</v>
      </c>
      <c r="I32" t="s">
        <v>53</v>
      </c>
      <c r="J32" s="1">
        <v>45734</v>
      </c>
      <c r="K32">
        <v>77</v>
      </c>
      <c r="L32" t="b">
        <v>0</v>
      </c>
      <c r="M32" t="b">
        <v>1</v>
      </c>
      <c r="N32" t="b">
        <v>0</v>
      </c>
    </row>
    <row r="33" spans="1:14" x14ac:dyDescent="0.3">
      <c r="A33" t="s">
        <v>104</v>
      </c>
      <c r="B33" s="1">
        <v>45667</v>
      </c>
      <c r="C33" t="s">
        <v>23</v>
      </c>
      <c r="D33" t="s">
        <v>41</v>
      </c>
      <c r="E33">
        <v>774</v>
      </c>
      <c r="F33" t="s">
        <v>42</v>
      </c>
      <c r="G33" t="s">
        <v>43</v>
      </c>
      <c r="H33" t="s">
        <v>70</v>
      </c>
      <c r="I33" t="s">
        <v>73</v>
      </c>
      <c r="J33" s="1">
        <v>45713</v>
      </c>
      <c r="K33">
        <v>56</v>
      </c>
      <c r="L33" t="b">
        <v>0</v>
      </c>
      <c r="M33" t="b">
        <v>1</v>
      </c>
      <c r="N33" t="b">
        <v>0</v>
      </c>
    </row>
    <row r="34" spans="1:14" x14ac:dyDescent="0.3">
      <c r="A34" t="s">
        <v>105</v>
      </c>
      <c r="B34" s="1">
        <v>45694</v>
      </c>
      <c r="C34" t="s">
        <v>16</v>
      </c>
      <c r="D34" t="s">
        <v>49</v>
      </c>
      <c r="E34">
        <v>553</v>
      </c>
      <c r="F34" t="s">
        <v>42</v>
      </c>
      <c r="G34" t="s">
        <v>43</v>
      </c>
      <c r="H34" t="s">
        <v>47</v>
      </c>
      <c r="I34" t="s">
        <v>53</v>
      </c>
      <c r="J34" s="1">
        <v>45681</v>
      </c>
      <c r="K34">
        <v>24</v>
      </c>
      <c r="L34" t="b">
        <v>0</v>
      </c>
      <c r="M34" t="b">
        <v>1</v>
      </c>
      <c r="N34" t="b">
        <v>0</v>
      </c>
    </row>
    <row r="35" spans="1:14" x14ac:dyDescent="0.3">
      <c r="A35" t="s">
        <v>106</v>
      </c>
      <c r="B35" s="1">
        <v>45680</v>
      </c>
      <c r="C35" t="s">
        <v>20</v>
      </c>
      <c r="D35" t="s">
        <v>49</v>
      </c>
      <c r="E35">
        <v>560</v>
      </c>
      <c r="F35" t="s">
        <v>42</v>
      </c>
      <c r="G35" t="s">
        <v>43</v>
      </c>
      <c r="H35" t="s">
        <v>55</v>
      </c>
      <c r="I35" t="s">
        <v>88</v>
      </c>
      <c r="J35" s="1">
        <v>45825</v>
      </c>
      <c r="K35">
        <v>168</v>
      </c>
      <c r="L35" t="b">
        <v>0</v>
      </c>
      <c r="M35" t="b">
        <v>1</v>
      </c>
      <c r="N35" t="b">
        <v>0</v>
      </c>
    </row>
    <row r="36" spans="1:14" x14ac:dyDescent="0.3">
      <c r="A36" t="s">
        <v>107</v>
      </c>
      <c r="B36" s="1">
        <v>45687</v>
      </c>
      <c r="C36" t="s">
        <v>23</v>
      </c>
      <c r="D36" t="s">
        <v>49</v>
      </c>
      <c r="E36">
        <v>212</v>
      </c>
      <c r="F36" t="s">
        <v>42</v>
      </c>
      <c r="G36" t="s">
        <v>43</v>
      </c>
      <c r="H36" t="s">
        <v>108</v>
      </c>
      <c r="I36" t="s">
        <v>109</v>
      </c>
      <c r="J36" s="1">
        <v>45786</v>
      </c>
      <c r="K36">
        <v>129</v>
      </c>
      <c r="L36" t="b">
        <v>0</v>
      </c>
      <c r="M36" t="b">
        <v>1</v>
      </c>
      <c r="N36" t="b">
        <v>0</v>
      </c>
    </row>
    <row r="37" spans="1:14" x14ac:dyDescent="0.3">
      <c r="A37" t="s">
        <v>110</v>
      </c>
      <c r="B37" s="1">
        <v>45778</v>
      </c>
      <c r="C37" t="s">
        <v>23</v>
      </c>
      <c r="D37" t="s">
        <v>41</v>
      </c>
      <c r="E37">
        <v>99</v>
      </c>
      <c r="F37" t="s">
        <v>42</v>
      </c>
      <c r="G37" t="s">
        <v>43</v>
      </c>
      <c r="H37" t="s">
        <v>79</v>
      </c>
      <c r="I37" t="s">
        <v>61</v>
      </c>
      <c r="J37" s="1">
        <v>45715</v>
      </c>
      <c r="K37">
        <v>58</v>
      </c>
      <c r="L37" t="b">
        <v>0</v>
      </c>
      <c r="M37" t="b">
        <v>1</v>
      </c>
      <c r="N37" t="b">
        <v>0</v>
      </c>
    </row>
    <row r="38" spans="1:14" x14ac:dyDescent="0.3">
      <c r="A38" t="s">
        <v>111</v>
      </c>
      <c r="B38" s="1">
        <v>45798</v>
      </c>
      <c r="C38" t="s">
        <v>20</v>
      </c>
      <c r="D38" t="s">
        <v>49</v>
      </c>
      <c r="E38">
        <v>923</v>
      </c>
      <c r="F38" t="s">
        <v>42</v>
      </c>
      <c r="G38" t="s">
        <v>43</v>
      </c>
      <c r="H38" t="s">
        <v>82</v>
      </c>
      <c r="I38" t="s">
        <v>67</v>
      </c>
      <c r="J38" s="1">
        <v>45747</v>
      </c>
      <c r="K38">
        <v>90</v>
      </c>
      <c r="L38" t="b">
        <v>0</v>
      </c>
      <c r="M38" t="b">
        <v>1</v>
      </c>
      <c r="N38" t="b">
        <v>0</v>
      </c>
    </row>
    <row r="39" spans="1:14" x14ac:dyDescent="0.3">
      <c r="A39" t="s">
        <v>112</v>
      </c>
      <c r="B39" s="1">
        <v>45763</v>
      </c>
      <c r="C39" t="s">
        <v>18</v>
      </c>
      <c r="D39" t="s">
        <v>41</v>
      </c>
      <c r="E39">
        <v>768</v>
      </c>
      <c r="F39" t="s">
        <v>42</v>
      </c>
      <c r="G39" t="s">
        <v>43</v>
      </c>
      <c r="H39" t="s">
        <v>55</v>
      </c>
      <c r="I39" t="s">
        <v>88</v>
      </c>
      <c r="J39" s="1">
        <v>45713</v>
      </c>
      <c r="K39">
        <v>56</v>
      </c>
      <c r="L39" t="b">
        <v>0</v>
      </c>
      <c r="M39" t="b">
        <v>1</v>
      </c>
      <c r="N39" t="b">
        <v>0</v>
      </c>
    </row>
    <row r="40" spans="1:14" x14ac:dyDescent="0.3">
      <c r="A40" t="s">
        <v>113</v>
      </c>
      <c r="B40" s="1">
        <v>45820</v>
      </c>
      <c r="C40" t="s">
        <v>20</v>
      </c>
      <c r="D40" t="s">
        <v>49</v>
      </c>
      <c r="E40">
        <v>181</v>
      </c>
      <c r="F40" t="s">
        <v>42</v>
      </c>
      <c r="G40" t="s">
        <v>43</v>
      </c>
      <c r="H40" t="s">
        <v>64</v>
      </c>
      <c r="I40" t="s">
        <v>67</v>
      </c>
      <c r="J40" s="1">
        <v>45733</v>
      </c>
      <c r="K40">
        <v>76</v>
      </c>
      <c r="L40" t="b">
        <v>0</v>
      </c>
      <c r="M40" t="b">
        <v>1</v>
      </c>
      <c r="N40" t="b">
        <v>0</v>
      </c>
    </row>
    <row r="41" spans="1:14" x14ac:dyDescent="0.3">
      <c r="A41" t="s">
        <v>114</v>
      </c>
      <c r="B41" s="1">
        <v>45790</v>
      </c>
      <c r="C41" t="s">
        <v>17</v>
      </c>
      <c r="D41" t="s">
        <v>41</v>
      </c>
      <c r="E41">
        <v>387</v>
      </c>
      <c r="F41" t="s">
        <v>42</v>
      </c>
      <c r="G41" t="s">
        <v>43</v>
      </c>
      <c r="H41" t="s">
        <v>64</v>
      </c>
      <c r="I41" t="s">
        <v>45</v>
      </c>
      <c r="J41" s="1">
        <v>45694</v>
      </c>
      <c r="K41">
        <v>37</v>
      </c>
      <c r="L41" t="b">
        <v>0</v>
      </c>
      <c r="M41" t="b">
        <v>1</v>
      </c>
      <c r="N41" t="b">
        <v>0</v>
      </c>
    </row>
    <row r="42" spans="1:14" x14ac:dyDescent="0.3">
      <c r="A42" t="s">
        <v>115</v>
      </c>
      <c r="B42" s="1">
        <v>45786</v>
      </c>
      <c r="C42" t="s">
        <v>17</v>
      </c>
      <c r="D42" t="s">
        <v>49</v>
      </c>
      <c r="E42">
        <v>993</v>
      </c>
      <c r="F42" t="s">
        <v>42</v>
      </c>
      <c r="G42" t="s">
        <v>43</v>
      </c>
      <c r="H42" t="s">
        <v>55</v>
      </c>
      <c r="I42" t="s">
        <v>94</v>
      </c>
      <c r="J42" s="1">
        <v>45741</v>
      </c>
      <c r="K42">
        <v>84</v>
      </c>
      <c r="L42" t="b">
        <v>0</v>
      </c>
      <c r="M42" t="b">
        <v>1</v>
      </c>
      <c r="N42" t="b">
        <v>0</v>
      </c>
    </row>
    <row r="43" spans="1:14" x14ac:dyDescent="0.3">
      <c r="A43" t="s">
        <v>116</v>
      </c>
      <c r="B43" s="1">
        <v>45790</v>
      </c>
      <c r="C43" t="s">
        <v>22</v>
      </c>
      <c r="D43" t="s">
        <v>49</v>
      </c>
      <c r="E43">
        <v>919</v>
      </c>
      <c r="F43" t="s">
        <v>42</v>
      </c>
      <c r="G43" t="s">
        <v>43</v>
      </c>
      <c r="H43" t="s">
        <v>79</v>
      </c>
      <c r="I43" t="s">
        <v>73</v>
      </c>
      <c r="J43" s="1">
        <v>45740</v>
      </c>
      <c r="K43">
        <v>83</v>
      </c>
      <c r="L43" t="b">
        <v>0</v>
      </c>
      <c r="M43" t="b">
        <v>1</v>
      </c>
      <c r="N43" t="b">
        <v>0</v>
      </c>
    </row>
    <row r="44" spans="1:14" x14ac:dyDescent="0.3">
      <c r="A44" t="s">
        <v>117</v>
      </c>
      <c r="B44" s="1">
        <v>45715</v>
      </c>
      <c r="C44" t="s">
        <v>20</v>
      </c>
      <c r="D44" t="s">
        <v>41</v>
      </c>
      <c r="E44">
        <v>62</v>
      </c>
      <c r="F44" t="s">
        <v>42</v>
      </c>
      <c r="G44" t="s">
        <v>43</v>
      </c>
      <c r="H44" t="s">
        <v>77</v>
      </c>
      <c r="I44" t="s">
        <v>75</v>
      </c>
      <c r="J44" s="1">
        <v>45728</v>
      </c>
      <c r="K44">
        <v>71</v>
      </c>
      <c r="L44" t="b">
        <v>0</v>
      </c>
      <c r="M44" t="b">
        <v>1</v>
      </c>
      <c r="N44" t="b">
        <v>0</v>
      </c>
    </row>
    <row r="45" spans="1:14" x14ac:dyDescent="0.3">
      <c r="A45" t="s">
        <v>118</v>
      </c>
      <c r="B45" s="1">
        <v>45671</v>
      </c>
      <c r="C45" t="s">
        <v>19</v>
      </c>
      <c r="D45" t="s">
        <v>41</v>
      </c>
      <c r="E45">
        <v>357</v>
      </c>
      <c r="F45" t="s">
        <v>42</v>
      </c>
      <c r="G45" t="s">
        <v>43</v>
      </c>
      <c r="H45" t="s">
        <v>119</v>
      </c>
      <c r="I45" t="s">
        <v>75</v>
      </c>
      <c r="J45" s="1">
        <v>45736</v>
      </c>
      <c r="K45">
        <v>79</v>
      </c>
      <c r="L45" t="b">
        <v>0</v>
      </c>
      <c r="M45" t="b">
        <v>1</v>
      </c>
      <c r="N45" t="b">
        <v>0</v>
      </c>
    </row>
    <row r="46" spans="1:14" x14ac:dyDescent="0.3">
      <c r="A46" t="s">
        <v>120</v>
      </c>
      <c r="B46" s="1">
        <v>45786</v>
      </c>
      <c r="C46" t="s">
        <v>22</v>
      </c>
      <c r="D46" t="s">
        <v>41</v>
      </c>
      <c r="E46">
        <v>156</v>
      </c>
      <c r="F46" t="s">
        <v>42</v>
      </c>
      <c r="G46" t="s">
        <v>43</v>
      </c>
      <c r="H46" t="s">
        <v>121</v>
      </c>
      <c r="I46" t="s">
        <v>88</v>
      </c>
      <c r="J46" s="1">
        <v>45789</v>
      </c>
      <c r="K46">
        <v>132</v>
      </c>
      <c r="L46" t="b">
        <v>0</v>
      </c>
      <c r="M46" t="b">
        <v>1</v>
      </c>
      <c r="N46" t="b">
        <v>0</v>
      </c>
    </row>
    <row r="47" spans="1:14" x14ac:dyDescent="0.3">
      <c r="A47" t="s">
        <v>122</v>
      </c>
      <c r="B47" s="1">
        <v>45778</v>
      </c>
      <c r="C47" t="s">
        <v>22</v>
      </c>
      <c r="D47" t="s">
        <v>41</v>
      </c>
      <c r="E47">
        <v>25</v>
      </c>
      <c r="F47" t="s">
        <v>42</v>
      </c>
      <c r="G47" t="s">
        <v>43</v>
      </c>
      <c r="H47" t="s">
        <v>58</v>
      </c>
      <c r="I47" t="s">
        <v>53</v>
      </c>
      <c r="J47" s="1">
        <v>45743</v>
      </c>
      <c r="K47">
        <v>86</v>
      </c>
      <c r="L47" t="b">
        <v>0</v>
      </c>
      <c r="M47" t="b">
        <v>1</v>
      </c>
      <c r="N47" t="b">
        <v>0</v>
      </c>
    </row>
    <row r="48" spans="1:14" x14ac:dyDescent="0.3">
      <c r="A48" t="s">
        <v>123</v>
      </c>
      <c r="B48" s="1">
        <v>45756</v>
      </c>
      <c r="C48" t="s">
        <v>16</v>
      </c>
      <c r="D48" t="s">
        <v>49</v>
      </c>
      <c r="E48">
        <v>24</v>
      </c>
      <c r="F48" t="s">
        <v>42</v>
      </c>
      <c r="G48" t="s">
        <v>43</v>
      </c>
      <c r="H48" t="s">
        <v>55</v>
      </c>
      <c r="I48" t="s">
        <v>75</v>
      </c>
      <c r="J48" s="1">
        <v>45838</v>
      </c>
      <c r="K48">
        <v>181</v>
      </c>
      <c r="L48" t="b">
        <v>0</v>
      </c>
      <c r="M48" t="b">
        <v>1</v>
      </c>
      <c r="N48" t="b">
        <v>0</v>
      </c>
    </row>
    <row r="49" spans="1:14" x14ac:dyDescent="0.3">
      <c r="A49" t="s">
        <v>124</v>
      </c>
      <c r="B49" s="1">
        <v>45811</v>
      </c>
      <c r="C49" t="s">
        <v>20</v>
      </c>
      <c r="D49" t="s">
        <v>41</v>
      </c>
      <c r="E49">
        <v>721</v>
      </c>
      <c r="F49" t="s">
        <v>42</v>
      </c>
      <c r="G49" t="s">
        <v>43</v>
      </c>
      <c r="H49" t="s">
        <v>84</v>
      </c>
      <c r="I49" t="s">
        <v>75</v>
      </c>
      <c r="J49" s="1">
        <v>45726</v>
      </c>
      <c r="K49">
        <v>69</v>
      </c>
      <c r="L49" t="b">
        <v>0</v>
      </c>
      <c r="M49" t="b">
        <v>1</v>
      </c>
      <c r="N49" t="b">
        <v>0</v>
      </c>
    </row>
    <row r="50" spans="1:14" x14ac:dyDescent="0.3">
      <c r="A50" t="s">
        <v>125</v>
      </c>
      <c r="B50" s="1">
        <v>45813</v>
      </c>
      <c r="C50" t="s">
        <v>23</v>
      </c>
      <c r="D50" t="s">
        <v>41</v>
      </c>
      <c r="E50">
        <v>855</v>
      </c>
      <c r="F50" t="s">
        <v>42</v>
      </c>
      <c r="G50" t="s">
        <v>43</v>
      </c>
      <c r="H50" t="s">
        <v>121</v>
      </c>
      <c r="I50" t="s">
        <v>94</v>
      </c>
      <c r="J50" s="1">
        <v>45679</v>
      </c>
      <c r="K50">
        <v>22</v>
      </c>
      <c r="L50" t="b">
        <v>0</v>
      </c>
      <c r="M50" t="b">
        <v>1</v>
      </c>
      <c r="N50" t="b">
        <v>0</v>
      </c>
    </row>
    <row r="51" spans="1:14" x14ac:dyDescent="0.3">
      <c r="A51" t="s">
        <v>126</v>
      </c>
      <c r="B51" s="1">
        <v>45716</v>
      </c>
      <c r="C51" t="s">
        <v>22</v>
      </c>
      <c r="D51" t="s">
        <v>41</v>
      </c>
      <c r="E51">
        <v>855</v>
      </c>
      <c r="F51" t="s">
        <v>42</v>
      </c>
      <c r="G51" t="s">
        <v>43</v>
      </c>
      <c r="H51" t="s">
        <v>55</v>
      </c>
      <c r="I51" t="s">
        <v>109</v>
      </c>
      <c r="J51" s="1">
        <v>45810</v>
      </c>
      <c r="K51">
        <v>153</v>
      </c>
      <c r="L51" t="b">
        <v>0</v>
      </c>
      <c r="M51" t="b">
        <v>1</v>
      </c>
      <c r="N51" t="b">
        <v>0</v>
      </c>
    </row>
    <row r="52" spans="1:14" x14ac:dyDescent="0.3">
      <c r="A52" t="s">
        <v>127</v>
      </c>
      <c r="B52" s="1">
        <v>45735</v>
      </c>
      <c r="C52" t="s">
        <v>20</v>
      </c>
      <c r="D52" t="s">
        <v>49</v>
      </c>
      <c r="E52">
        <v>164</v>
      </c>
      <c r="F52" t="s">
        <v>42</v>
      </c>
      <c r="G52" t="s">
        <v>43</v>
      </c>
      <c r="H52" t="s">
        <v>44</v>
      </c>
      <c r="I52" t="s">
        <v>53</v>
      </c>
      <c r="J52" s="1">
        <v>45784</v>
      </c>
      <c r="K52">
        <v>127</v>
      </c>
      <c r="L52" t="b">
        <v>0</v>
      </c>
      <c r="M52" t="b">
        <v>1</v>
      </c>
      <c r="N52" t="b">
        <v>0</v>
      </c>
    </row>
    <row r="53" spans="1:14" x14ac:dyDescent="0.3">
      <c r="A53" t="s">
        <v>128</v>
      </c>
      <c r="B53" s="1">
        <v>45750</v>
      </c>
      <c r="C53" t="s">
        <v>16</v>
      </c>
      <c r="D53" t="s">
        <v>49</v>
      </c>
      <c r="E53">
        <v>931</v>
      </c>
      <c r="F53" t="s">
        <v>42</v>
      </c>
      <c r="G53" t="s">
        <v>43</v>
      </c>
      <c r="H53" t="s">
        <v>70</v>
      </c>
      <c r="I53" t="s">
        <v>61</v>
      </c>
      <c r="J53" s="1">
        <v>45765</v>
      </c>
      <c r="K53">
        <v>108</v>
      </c>
      <c r="L53" t="b">
        <v>0</v>
      </c>
      <c r="M53" t="b">
        <v>1</v>
      </c>
      <c r="N53" t="b">
        <v>0</v>
      </c>
    </row>
    <row r="54" spans="1:14" x14ac:dyDescent="0.3">
      <c r="A54" t="s">
        <v>129</v>
      </c>
      <c r="B54" s="1">
        <v>45821</v>
      </c>
      <c r="C54" t="s">
        <v>16</v>
      </c>
      <c r="D54" t="s">
        <v>49</v>
      </c>
      <c r="E54">
        <v>859</v>
      </c>
      <c r="F54" t="s">
        <v>42</v>
      </c>
      <c r="G54" t="s">
        <v>43</v>
      </c>
      <c r="H54" t="s">
        <v>119</v>
      </c>
      <c r="I54" t="s">
        <v>56</v>
      </c>
      <c r="J54" s="1">
        <v>45806</v>
      </c>
      <c r="K54">
        <v>149</v>
      </c>
      <c r="L54" t="b">
        <v>0</v>
      </c>
      <c r="M54" t="b">
        <v>1</v>
      </c>
      <c r="N54" t="b">
        <v>0</v>
      </c>
    </row>
    <row r="55" spans="1:14" x14ac:dyDescent="0.3">
      <c r="A55" t="s">
        <v>130</v>
      </c>
      <c r="B55" s="1">
        <v>45812</v>
      </c>
      <c r="C55" t="s">
        <v>16</v>
      </c>
      <c r="D55" t="s">
        <v>49</v>
      </c>
      <c r="E55">
        <v>770</v>
      </c>
      <c r="F55" t="s">
        <v>42</v>
      </c>
      <c r="G55" t="s">
        <v>43</v>
      </c>
      <c r="H55" t="s">
        <v>103</v>
      </c>
      <c r="I55" t="s">
        <v>45</v>
      </c>
      <c r="J55" s="1">
        <v>45726</v>
      </c>
      <c r="K55">
        <v>69</v>
      </c>
      <c r="L55" t="b">
        <v>0</v>
      </c>
      <c r="M55" t="b">
        <v>1</v>
      </c>
      <c r="N55" t="b">
        <v>0</v>
      </c>
    </row>
    <row r="56" spans="1:14" x14ac:dyDescent="0.3">
      <c r="A56" t="s">
        <v>131</v>
      </c>
      <c r="B56" s="1">
        <v>45677</v>
      </c>
      <c r="C56" t="s">
        <v>17</v>
      </c>
      <c r="D56" t="s">
        <v>41</v>
      </c>
      <c r="E56">
        <v>383</v>
      </c>
      <c r="F56" t="s">
        <v>42</v>
      </c>
      <c r="G56" t="s">
        <v>43</v>
      </c>
      <c r="H56" t="s">
        <v>72</v>
      </c>
      <c r="I56" t="s">
        <v>109</v>
      </c>
      <c r="J56" s="1">
        <v>45670</v>
      </c>
      <c r="K56">
        <v>13</v>
      </c>
      <c r="L56" t="b">
        <v>0</v>
      </c>
      <c r="M56" t="b">
        <v>1</v>
      </c>
      <c r="N56" t="b">
        <v>0</v>
      </c>
    </row>
    <row r="57" spans="1:14" x14ac:dyDescent="0.3">
      <c r="A57" t="s">
        <v>132</v>
      </c>
      <c r="B57" s="1">
        <v>45785</v>
      </c>
      <c r="C57" t="s">
        <v>21</v>
      </c>
      <c r="D57" t="s">
        <v>49</v>
      </c>
      <c r="E57">
        <v>965</v>
      </c>
      <c r="F57" t="s">
        <v>42</v>
      </c>
      <c r="G57" t="s">
        <v>43</v>
      </c>
      <c r="H57" t="s">
        <v>133</v>
      </c>
      <c r="I57" t="s">
        <v>75</v>
      </c>
      <c r="J57" s="1">
        <v>45768</v>
      </c>
      <c r="K57">
        <v>111</v>
      </c>
      <c r="L57" t="b">
        <v>0</v>
      </c>
      <c r="M57" t="b">
        <v>1</v>
      </c>
      <c r="N57" t="b">
        <v>0</v>
      </c>
    </row>
    <row r="58" spans="1:14" x14ac:dyDescent="0.3">
      <c r="A58" t="s">
        <v>134</v>
      </c>
      <c r="B58" s="1">
        <v>45708</v>
      </c>
      <c r="C58" t="s">
        <v>18</v>
      </c>
      <c r="D58" t="s">
        <v>49</v>
      </c>
      <c r="E58">
        <v>419</v>
      </c>
      <c r="F58" t="s">
        <v>42</v>
      </c>
      <c r="G58" t="s">
        <v>43</v>
      </c>
      <c r="H58" t="s">
        <v>84</v>
      </c>
      <c r="I58" t="s">
        <v>56</v>
      </c>
      <c r="J58" s="1">
        <v>45828</v>
      </c>
      <c r="K58">
        <v>171</v>
      </c>
      <c r="L58" t="b">
        <v>0</v>
      </c>
      <c r="M58" t="b">
        <v>1</v>
      </c>
      <c r="N58" t="b">
        <v>0</v>
      </c>
    </row>
    <row r="59" spans="1:14" x14ac:dyDescent="0.3">
      <c r="A59" t="s">
        <v>135</v>
      </c>
      <c r="B59" s="1">
        <v>45695</v>
      </c>
      <c r="C59" t="s">
        <v>16</v>
      </c>
      <c r="D59" t="s">
        <v>41</v>
      </c>
      <c r="E59">
        <v>428</v>
      </c>
      <c r="F59" t="s">
        <v>42</v>
      </c>
      <c r="G59" t="s">
        <v>43</v>
      </c>
      <c r="H59" t="s">
        <v>108</v>
      </c>
      <c r="I59" t="s">
        <v>75</v>
      </c>
      <c r="J59" s="1">
        <v>45783</v>
      </c>
      <c r="K59">
        <v>126</v>
      </c>
      <c r="L59" t="b">
        <v>0</v>
      </c>
      <c r="M59" t="b">
        <v>1</v>
      </c>
      <c r="N59" t="b">
        <v>0</v>
      </c>
    </row>
    <row r="60" spans="1:14" x14ac:dyDescent="0.3">
      <c r="A60" t="s">
        <v>136</v>
      </c>
      <c r="B60" s="1">
        <v>45776</v>
      </c>
      <c r="C60" t="s">
        <v>21</v>
      </c>
      <c r="D60" t="s">
        <v>49</v>
      </c>
      <c r="E60">
        <v>803</v>
      </c>
      <c r="F60" t="s">
        <v>42</v>
      </c>
      <c r="G60" t="s">
        <v>43</v>
      </c>
      <c r="H60" t="s">
        <v>86</v>
      </c>
      <c r="I60" t="s">
        <v>75</v>
      </c>
      <c r="J60" s="1">
        <v>45733</v>
      </c>
      <c r="K60">
        <v>76</v>
      </c>
      <c r="L60" t="b">
        <v>0</v>
      </c>
      <c r="M60" t="b">
        <v>1</v>
      </c>
      <c r="N60" t="b">
        <v>0</v>
      </c>
    </row>
    <row r="61" spans="1:14" x14ac:dyDescent="0.3">
      <c r="A61" t="s">
        <v>137</v>
      </c>
      <c r="B61" s="1">
        <v>45778</v>
      </c>
      <c r="C61" t="s">
        <v>22</v>
      </c>
      <c r="D61" t="s">
        <v>41</v>
      </c>
      <c r="E61">
        <v>472</v>
      </c>
      <c r="F61" t="s">
        <v>42</v>
      </c>
      <c r="G61" t="s">
        <v>43</v>
      </c>
      <c r="H61" t="s">
        <v>103</v>
      </c>
      <c r="I61" t="s">
        <v>94</v>
      </c>
      <c r="J61" s="1">
        <v>45762</v>
      </c>
      <c r="K61">
        <v>105</v>
      </c>
      <c r="L61" t="b">
        <v>0</v>
      </c>
      <c r="M61" t="b">
        <v>1</v>
      </c>
      <c r="N61" t="b">
        <v>0</v>
      </c>
    </row>
    <row r="62" spans="1:14" x14ac:dyDescent="0.3">
      <c r="A62" t="s">
        <v>138</v>
      </c>
      <c r="B62" s="1">
        <v>45818</v>
      </c>
      <c r="C62" t="s">
        <v>18</v>
      </c>
      <c r="D62" t="s">
        <v>41</v>
      </c>
      <c r="E62">
        <v>312</v>
      </c>
      <c r="F62" t="s">
        <v>42</v>
      </c>
      <c r="G62" t="s">
        <v>43</v>
      </c>
      <c r="H62" t="s">
        <v>139</v>
      </c>
      <c r="I62" t="s">
        <v>67</v>
      </c>
      <c r="J62" s="1">
        <v>45803</v>
      </c>
      <c r="K62">
        <v>146</v>
      </c>
      <c r="L62" t="b">
        <v>0</v>
      </c>
      <c r="M62" t="b">
        <v>1</v>
      </c>
      <c r="N62" t="b">
        <v>0</v>
      </c>
    </row>
    <row r="63" spans="1:14" x14ac:dyDescent="0.3">
      <c r="A63" t="s">
        <v>140</v>
      </c>
      <c r="B63" s="1">
        <v>45736</v>
      </c>
      <c r="C63" t="s">
        <v>17</v>
      </c>
      <c r="D63" t="s">
        <v>41</v>
      </c>
      <c r="E63">
        <v>808</v>
      </c>
      <c r="F63" t="s">
        <v>42</v>
      </c>
      <c r="G63" t="s">
        <v>43</v>
      </c>
      <c r="H63" t="s">
        <v>77</v>
      </c>
      <c r="I63" t="s">
        <v>109</v>
      </c>
      <c r="J63" s="1">
        <v>45803</v>
      </c>
      <c r="K63">
        <v>146</v>
      </c>
      <c r="L63" t="b">
        <v>0</v>
      </c>
      <c r="M63" t="b">
        <v>1</v>
      </c>
      <c r="N63" t="b">
        <v>0</v>
      </c>
    </row>
    <row r="64" spans="1:14" x14ac:dyDescent="0.3">
      <c r="A64" t="s">
        <v>141</v>
      </c>
      <c r="B64" s="1">
        <v>45798</v>
      </c>
      <c r="C64" t="s">
        <v>23</v>
      </c>
      <c r="D64" t="s">
        <v>41</v>
      </c>
      <c r="E64">
        <v>767</v>
      </c>
      <c r="F64" t="s">
        <v>42</v>
      </c>
      <c r="G64" t="s">
        <v>43</v>
      </c>
      <c r="H64" t="s">
        <v>60</v>
      </c>
      <c r="I64" t="s">
        <v>88</v>
      </c>
      <c r="J64" s="1">
        <v>45778</v>
      </c>
      <c r="K64">
        <v>121</v>
      </c>
      <c r="L64" t="b">
        <v>0</v>
      </c>
      <c r="M64" t="b">
        <v>1</v>
      </c>
      <c r="N64" t="b">
        <v>0</v>
      </c>
    </row>
    <row r="65" spans="1:14" x14ac:dyDescent="0.3">
      <c r="A65" t="s">
        <v>142</v>
      </c>
      <c r="B65" s="1">
        <v>45762</v>
      </c>
      <c r="C65" t="s">
        <v>16</v>
      </c>
      <c r="D65" t="s">
        <v>49</v>
      </c>
      <c r="E65">
        <v>258</v>
      </c>
      <c r="F65" t="s">
        <v>42</v>
      </c>
      <c r="G65" t="s">
        <v>43</v>
      </c>
      <c r="H65" t="s">
        <v>139</v>
      </c>
      <c r="I65" t="s">
        <v>88</v>
      </c>
      <c r="J65" s="1">
        <v>45754</v>
      </c>
      <c r="K65">
        <v>97</v>
      </c>
      <c r="L65" t="b">
        <v>0</v>
      </c>
      <c r="M65" t="b">
        <v>1</v>
      </c>
      <c r="N65" t="b">
        <v>0</v>
      </c>
    </row>
    <row r="66" spans="1:14" x14ac:dyDescent="0.3">
      <c r="A66" t="s">
        <v>143</v>
      </c>
      <c r="B66" s="1">
        <v>45660</v>
      </c>
      <c r="C66" t="s">
        <v>22</v>
      </c>
      <c r="D66" t="s">
        <v>49</v>
      </c>
      <c r="E66">
        <v>512</v>
      </c>
      <c r="F66" t="s">
        <v>42</v>
      </c>
      <c r="G66" t="s">
        <v>43</v>
      </c>
      <c r="H66" t="s">
        <v>77</v>
      </c>
      <c r="I66" t="s">
        <v>75</v>
      </c>
      <c r="J66" s="1">
        <v>45730</v>
      </c>
      <c r="K66">
        <v>73</v>
      </c>
      <c r="L66" t="b">
        <v>0</v>
      </c>
      <c r="M66" t="b">
        <v>1</v>
      </c>
      <c r="N66" t="b">
        <v>0</v>
      </c>
    </row>
    <row r="67" spans="1:14" x14ac:dyDescent="0.3">
      <c r="A67" t="s">
        <v>144</v>
      </c>
      <c r="B67" s="1">
        <v>45658</v>
      </c>
      <c r="C67" t="s">
        <v>16</v>
      </c>
      <c r="D67" t="s">
        <v>49</v>
      </c>
      <c r="E67">
        <v>162</v>
      </c>
      <c r="F67" t="s">
        <v>42</v>
      </c>
      <c r="G67" t="s">
        <v>43</v>
      </c>
      <c r="H67" t="s">
        <v>72</v>
      </c>
      <c r="I67" t="s">
        <v>75</v>
      </c>
      <c r="J67" s="1">
        <v>45826</v>
      </c>
      <c r="K67">
        <v>169</v>
      </c>
      <c r="L67" t="b">
        <v>0</v>
      </c>
      <c r="M67" t="b">
        <v>1</v>
      </c>
      <c r="N67" t="b">
        <v>0</v>
      </c>
    </row>
    <row r="68" spans="1:14" x14ac:dyDescent="0.3">
      <c r="A68" t="s">
        <v>145</v>
      </c>
      <c r="B68" s="1">
        <v>45692</v>
      </c>
      <c r="C68" t="s">
        <v>16</v>
      </c>
      <c r="D68" t="s">
        <v>41</v>
      </c>
      <c r="E68">
        <v>537</v>
      </c>
      <c r="F68" t="s">
        <v>42</v>
      </c>
      <c r="G68" t="s">
        <v>43</v>
      </c>
      <c r="H68" t="s">
        <v>70</v>
      </c>
      <c r="I68" t="s">
        <v>67</v>
      </c>
      <c r="J68" s="1">
        <v>45770</v>
      </c>
      <c r="K68">
        <v>113</v>
      </c>
      <c r="L68" t="b">
        <v>0</v>
      </c>
      <c r="M68" t="b">
        <v>1</v>
      </c>
      <c r="N68" t="b">
        <v>0</v>
      </c>
    </row>
    <row r="69" spans="1:14" x14ac:dyDescent="0.3">
      <c r="A69" t="s">
        <v>146</v>
      </c>
      <c r="B69" s="1">
        <v>45705</v>
      </c>
      <c r="C69" t="s">
        <v>19</v>
      </c>
      <c r="D69" t="s">
        <v>49</v>
      </c>
      <c r="E69">
        <v>354</v>
      </c>
      <c r="F69" t="s">
        <v>42</v>
      </c>
      <c r="G69" t="s">
        <v>43</v>
      </c>
      <c r="H69" t="s">
        <v>84</v>
      </c>
      <c r="I69" t="s">
        <v>75</v>
      </c>
      <c r="J69" s="1">
        <v>45810</v>
      </c>
      <c r="K69">
        <v>153</v>
      </c>
      <c r="L69" t="b">
        <v>0</v>
      </c>
      <c r="M69" t="b">
        <v>1</v>
      </c>
      <c r="N69" t="b">
        <v>0</v>
      </c>
    </row>
    <row r="70" spans="1:14" x14ac:dyDescent="0.3">
      <c r="A70" t="s">
        <v>147</v>
      </c>
      <c r="B70" s="1">
        <v>45804</v>
      </c>
      <c r="C70" t="s">
        <v>18</v>
      </c>
      <c r="D70" t="s">
        <v>41</v>
      </c>
      <c r="E70">
        <v>57</v>
      </c>
      <c r="F70" t="s">
        <v>42</v>
      </c>
      <c r="G70" t="s">
        <v>43</v>
      </c>
      <c r="H70" t="s">
        <v>70</v>
      </c>
      <c r="I70" t="s">
        <v>94</v>
      </c>
      <c r="J70" s="1">
        <v>45743</v>
      </c>
      <c r="K70">
        <v>86</v>
      </c>
      <c r="L70" t="b">
        <v>0</v>
      </c>
      <c r="M70" t="b">
        <v>1</v>
      </c>
      <c r="N70" t="b">
        <v>0</v>
      </c>
    </row>
    <row r="71" spans="1:14" x14ac:dyDescent="0.3">
      <c r="A71" t="s">
        <v>148</v>
      </c>
      <c r="B71" s="1">
        <v>45678</v>
      </c>
      <c r="C71" t="s">
        <v>20</v>
      </c>
      <c r="D71" t="s">
        <v>41</v>
      </c>
      <c r="E71">
        <v>525</v>
      </c>
      <c r="F71" t="s">
        <v>42</v>
      </c>
      <c r="G71" t="s">
        <v>43</v>
      </c>
      <c r="H71" t="s">
        <v>149</v>
      </c>
      <c r="I71" t="s">
        <v>56</v>
      </c>
      <c r="J71" s="1">
        <v>45688</v>
      </c>
      <c r="K71">
        <v>31</v>
      </c>
      <c r="L71" t="b">
        <v>0</v>
      </c>
      <c r="M71" t="b">
        <v>1</v>
      </c>
      <c r="N71" t="b">
        <v>0</v>
      </c>
    </row>
    <row r="72" spans="1:14" x14ac:dyDescent="0.3">
      <c r="A72" t="s">
        <v>150</v>
      </c>
      <c r="B72" s="1">
        <v>45796</v>
      </c>
      <c r="C72" t="s">
        <v>16</v>
      </c>
      <c r="D72" t="s">
        <v>41</v>
      </c>
      <c r="E72">
        <v>898</v>
      </c>
      <c r="F72" t="s">
        <v>42</v>
      </c>
      <c r="G72" t="s">
        <v>43</v>
      </c>
      <c r="H72" t="s">
        <v>72</v>
      </c>
      <c r="I72" t="s">
        <v>56</v>
      </c>
      <c r="J72" s="1">
        <v>45813</v>
      </c>
      <c r="K72">
        <v>156</v>
      </c>
      <c r="L72" t="b">
        <v>0</v>
      </c>
      <c r="M72" t="b">
        <v>1</v>
      </c>
      <c r="N72" t="b">
        <v>0</v>
      </c>
    </row>
    <row r="73" spans="1:14" x14ac:dyDescent="0.3">
      <c r="A73" t="s">
        <v>151</v>
      </c>
      <c r="B73" s="1">
        <v>45810</v>
      </c>
      <c r="C73" t="s">
        <v>16</v>
      </c>
      <c r="D73" t="s">
        <v>49</v>
      </c>
      <c r="E73">
        <v>339</v>
      </c>
      <c r="F73" t="s">
        <v>42</v>
      </c>
      <c r="G73" t="s">
        <v>43</v>
      </c>
      <c r="H73" t="s">
        <v>103</v>
      </c>
      <c r="I73" t="s">
        <v>45</v>
      </c>
      <c r="J73" s="1">
        <v>45820</v>
      </c>
      <c r="K73">
        <v>163</v>
      </c>
      <c r="L73" t="b">
        <v>0</v>
      </c>
      <c r="M73" t="b">
        <v>1</v>
      </c>
      <c r="N73" t="b">
        <v>0</v>
      </c>
    </row>
    <row r="74" spans="1:14" x14ac:dyDescent="0.3">
      <c r="A74" t="s">
        <v>152</v>
      </c>
      <c r="B74" s="1">
        <v>45670</v>
      </c>
      <c r="C74" t="s">
        <v>22</v>
      </c>
      <c r="D74" t="s">
        <v>49</v>
      </c>
      <c r="E74">
        <v>999</v>
      </c>
      <c r="F74" t="s">
        <v>42</v>
      </c>
      <c r="G74" t="s">
        <v>43</v>
      </c>
      <c r="H74" t="s">
        <v>82</v>
      </c>
      <c r="I74" t="s">
        <v>109</v>
      </c>
      <c r="J74" s="1">
        <v>45792</v>
      </c>
      <c r="K74">
        <v>135</v>
      </c>
      <c r="L74" t="b">
        <v>0</v>
      </c>
      <c r="M74" t="b">
        <v>1</v>
      </c>
      <c r="N74" t="b">
        <v>0</v>
      </c>
    </row>
    <row r="75" spans="1:14" x14ac:dyDescent="0.3">
      <c r="A75" t="s">
        <v>153</v>
      </c>
      <c r="B75" s="1">
        <v>45708</v>
      </c>
      <c r="C75" t="s">
        <v>17</v>
      </c>
      <c r="D75" t="s">
        <v>49</v>
      </c>
      <c r="E75">
        <v>83</v>
      </c>
      <c r="F75" t="s">
        <v>42</v>
      </c>
      <c r="G75" t="s">
        <v>43</v>
      </c>
      <c r="H75" t="s">
        <v>47</v>
      </c>
      <c r="I75" t="s">
        <v>45</v>
      </c>
      <c r="J75" s="1">
        <v>45793</v>
      </c>
      <c r="K75">
        <v>136</v>
      </c>
      <c r="L75" t="b">
        <v>0</v>
      </c>
      <c r="M75" t="b">
        <v>1</v>
      </c>
      <c r="N75" t="b">
        <v>0</v>
      </c>
    </row>
    <row r="76" spans="1:14" x14ac:dyDescent="0.3">
      <c r="A76" t="s">
        <v>154</v>
      </c>
      <c r="B76" s="1">
        <v>45713</v>
      </c>
      <c r="C76" t="s">
        <v>21</v>
      </c>
      <c r="D76" t="s">
        <v>41</v>
      </c>
      <c r="E76">
        <v>841</v>
      </c>
      <c r="F76" t="s">
        <v>42</v>
      </c>
      <c r="G76" t="s">
        <v>43</v>
      </c>
      <c r="H76" t="s">
        <v>52</v>
      </c>
      <c r="I76" t="s">
        <v>53</v>
      </c>
      <c r="J76" s="1">
        <v>45812</v>
      </c>
      <c r="K76">
        <v>155</v>
      </c>
      <c r="L76" t="b">
        <v>0</v>
      </c>
      <c r="M76" t="b">
        <v>1</v>
      </c>
      <c r="N76" t="b">
        <v>0</v>
      </c>
    </row>
    <row r="77" spans="1:14" x14ac:dyDescent="0.3">
      <c r="A77" t="s">
        <v>155</v>
      </c>
      <c r="B77" s="1">
        <v>45700</v>
      </c>
      <c r="C77" t="s">
        <v>23</v>
      </c>
      <c r="D77" t="s">
        <v>41</v>
      </c>
      <c r="E77">
        <v>443</v>
      </c>
      <c r="F77" t="s">
        <v>42</v>
      </c>
      <c r="G77" t="s">
        <v>43</v>
      </c>
      <c r="H77" t="s">
        <v>156</v>
      </c>
      <c r="I77" t="s">
        <v>75</v>
      </c>
      <c r="J77" s="1">
        <v>45751</v>
      </c>
      <c r="K77">
        <v>94</v>
      </c>
      <c r="L77" t="b">
        <v>0</v>
      </c>
      <c r="M77" t="b">
        <v>1</v>
      </c>
      <c r="N77" t="b">
        <v>0</v>
      </c>
    </row>
    <row r="78" spans="1:14" x14ac:dyDescent="0.3">
      <c r="A78" t="s">
        <v>157</v>
      </c>
      <c r="B78" s="1">
        <v>45827</v>
      </c>
      <c r="C78" t="s">
        <v>18</v>
      </c>
      <c r="D78" t="s">
        <v>49</v>
      </c>
      <c r="E78">
        <v>880</v>
      </c>
      <c r="F78" t="s">
        <v>42</v>
      </c>
      <c r="G78" t="s">
        <v>43</v>
      </c>
      <c r="H78" t="s">
        <v>133</v>
      </c>
      <c r="I78" t="s">
        <v>75</v>
      </c>
      <c r="J78" s="1">
        <v>45818</v>
      </c>
      <c r="K78">
        <v>161</v>
      </c>
      <c r="L78" t="b">
        <v>0</v>
      </c>
      <c r="M78" t="b">
        <v>1</v>
      </c>
      <c r="N78" t="b">
        <v>0</v>
      </c>
    </row>
    <row r="79" spans="1:14" x14ac:dyDescent="0.3">
      <c r="A79" t="s">
        <v>158</v>
      </c>
      <c r="B79" s="1">
        <v>45754</v>
      </c>
      <c r="C79" t="s">
        <v>18</v>
      </c>
      <c r="D79" t="s">
        <v>41</v>
      </c>
      <c r="E79">
        <v>988</v>
      </c>
      <c r="F79" t="s">
        <v>42</v>
      </c>
      <c r="G79" t="s">
        <v>43</v>
      </c>
      <c r="H79" t="s">
        <v>79</v>
      </c>
      <c r="I79" t="s">
        <v>75</v>
      </c>
      <c r="J79" s="1">
        <v>45772</v>
      </c>
      <c r="K79">
        <v>115</v>
      </c>
      <c r="L79" t="b">
        <v>0</v>
      </c>
      <c r="M79" t="b">
        <v>1</v>
      </c>
      <c r="N79" t="b">
        <v>0</v>
      </c>
    </row>
    <row r="80" spans="1:14" x14ac:dyDescent="0.3">
      <c r="A80" t="s">
        <v>159</v>
      </c>
      <c r="B80" s="1">
        <v>45835</v>
      </c>
      <c r="C80" t="s">
        <v>21</v>
      </c>
      <c r="D80" t="s">
        <v>49</v>
      </c>
      <c r="E80">
        <v>225</v>
      </c>
      <c r="F80" t="s">
        <v>42</v>
      </c>
      <c r="G80" t="s">
        <v>43</v>
      </c>
      <c r="H80" t="s">
        <v>139</v>
      </c>
      <c r="I80" t="s">
        <v>56</v>
      </c>
      <c r="J80" s="1">
        <v>45723</v>
      </c>
      <c r="K80">
        <v>66</v>
      </c>
      <c r="L80" t="b">
        <v>0</v>
      </c>
      <c r="M80" t="b">
        <v>1</v>
      </c>
      <c r="N80" t="b">
        <v>0</v>
      </c>
    </row>
    <row r="81" spans="1:14" x14ac:dyDescent="0.3">
      <c r="A81" t="s">
        <v>160</v>
      </c>
      <c r="B81" s="1">
        <v>45666</v>
      </c>
      <c r="C81" t="s">
        <v>17</v>
      </c>
      <c r="D81" t="s">
        <v>49</v>
      </c>
      <c r="E81">
        <v>551</v>
      </c>
      <c r="F81" t="s">
        <v>42</v>
      </c>
      <c r="G81" t="s">
        <v>43</v>
      </c>
      <c r="H81" t="s">
        <v>86</v>
      </c>
      <c r="I81" t="s">
        <v>94</v>
      </c>
      <c r="J81" s="1">
        <v>45664</v>
      </c>
      <c r="K81">
        <v>7</v>
      </c>
      <c r="L81" t="b">
        <v>0</v>
      </c>
      <c r="M81" t="b">
        <v>1</v>
      </c>
      <c r="N81" t="b">
        <v>0</v>
      </c>
    </row>
    <row r="82" spans="1:14" x14ac:dyDescent="0.3">
      <c r="A82" t="s">
        <v>161</v>
      </c>
      <c r="B82" s="1">
        <v>45769</v>
      </c>
      <c r="C82" t="s">
        <v>19</v>
      </c>
      <c r="D82" t="s">
        <v>49</v>
      </c>
      <c r="E82">
        <v>509</v>
      </c>
      <c r="F82" t="s">
        <v>42</v>
      </c>
      <c r="G82" t="s">
        <v>43</v>
      </c>
      <c r="H82" t="s">
        <v>162</v>
      </c>
      <c r="I82" t="s">
        <v>75</v>
      </c>
      <c r="J82" s="1">
        <v>45755</v>
      </c>
      <c r="K82">
        <v>98</v>
      </c>
      <c r="L82" t="b">
        <v>0</v>
      </c>
      <c r="M82" t="b">
        <v>1</v>
      </c>
      <c r="N82" t="b">
        <v>0</v>
      </c>
    </row>
    <row r="83" spans="1:14" x14ac:dyDescent="0.3">
      <c r="A83" t="s">
        <v>163</v>
      </c>
      <c r="B83" s="1">
        <v>45698</v>
      </c>
      <c r="C83" t="s">
        <v>20</v>
      </c>
      <c r="D83" t="s">
        <v>41</v>
      </c>
      <c r="E83">
        <v>135</v>
      </c>
      <c r="F83" t="s">
        <v>42</v>
      </c>
      <c r="G83" t="s">
        <v>43</v>
      </c>
      <c r="H83" t="s">
        <v>156</v>
      </c>
      <c r="I83" t="s">
        <v>61</v>
      </c>
      <c r="J83" s="1">
        <v>45729</v>
      </c>
      <c r="K83">
        <v>72</v>
      </c>
      <c r="L83" t="b">
        <v>0</v>
      </c>
      <c r="M83" t="b">
        <v>1</v>
      </c>
      <c r="N83" t="b">
        <v>0</v>
      </c>
    </row>
    <row r="84" spans="1:14" x14ac:dyDescent="0.3">
      <c r="A84" t="s">
        <v>164</v>
      </c>
      <c r="B84" s="1">
        <v>45833</v>
      </c>
      <c r="C84" t="s">
        <v>22</v>
      </c>
      <c r="D84" t="s">
        <v>49</v>
      </c>
      <c r="E84">
        <v>491</v>
      </c>
      <c r="F84" t="s">
        <v>42</v>
      </c>
      <c r="G84" t="s">
        <v>43</v>
      </c>
      <c r="H84" t="s">
        <v>165</v>
      </c>
      <c r="I84" t="s">
        <v>61</v>
      </c>
      <c r="J84" s="1">
        <v>45796</v>
      </c>
      <c r="K84">
        <v>139</v>
      </c>
      <c r="L84" t="b">
        <v>0</v>
      </c>
      <c r="M84" t="b">
        <v>1</v>
      </c>
      <c r="N84" t="b">
        <v>0</v>
      </c>
    </row>
    <row r="85" spans="1:14" x14ac:dyDescent="0.3">
      <c r="A85" t="s">
        <v>166</v>
      </c>
      <c r="B85" s="1">
        <v>45813</v>
      </c>
      <c r="C85" t="s">
        <v>17</v>
      </c>
      <c r="D85" t="s">
        <v>41</v>
      </c>
      <c r="E85">
        <v>745</v>
      </c>
      <c r="F85" t="s">
        <v>42</v>
      </c>
      <c r="G85" t="s">
        <v>43</v>
      </c>
      <c r="H85" t="s">
        <v>86</v>
      </c>
      <c r="I85" t="s">
        <v>75</v>
      </c>
      <c r="J85" s="1">
        <v>45833</v>
      </c>
      <c r="K85">
        <v>176</v>
      </c>
      <c r="L85" t="b">
        <v>0</v>
      </c>
      <c r="M85" t="b">
        <v>1</v>
      </c>
      <c r="N85" t="b">
        <v>0</v>
      </c>
    </row>
    <row r="86" spans="1:14" x14ac:dyDescent="0.3">
      <c r="A86" t="s">
        <v>167</v>
      </c>
      <c r="B86" s="1">
        <v>45735</v>
      </c>
      <c r="C86" t="s">
        <v>20</v>
      </c>
      <c r="D86" t="s">
        <v>41</v>
      </c>
      <c r="E86">
        <v>717</v>
      </c>
      <c r="F86" t="s">
        <v>42</v>
      </c>
      <c r="G86" t="s">
        <v>43</v>
      </c>
      <c r="H86" t="s">
        <v>47</v>
      </c>
      <c r="I86" t="s">
        <v>88</v>
      </c>
      <c r="J86" s="1">
        <v>45782</v>
      </c>
      <c r="K86">
        <v>125</v>
      </c>
      <c r="L86" t="b">
        <v>0</v>
      </c>
      <c r="M86" t="b">
        <v>1</v>
      </c>
      <c r="N86" t="b">
        <v>0</v>
      </c>
    </row>
    <row r="87" spans="1:14" x14ac:dyDescent="0.3">
      <c r="A87" t="s">
        <v>168</v>
      </c>
      <c r="B87" s="1">
        <v>45778</v>
      </c>
      <c r="C87" t="s">
        <v>16</v>
      </c>
      <c r="D87" t="s">
        <v>49</v>
      </c>
      <c r="E87">
        <v>562</v>
      </c>
      <c r="F87" t="s">
        <v>42</v>
      </c>
      <c r="G87" t="s">
        <v>43</v>
      </c>
      <c r="H87" t="s">
        <v>44</v>
      </c>
      <c r="I87" t="s">
        <v>88</v>
      </c>
      <c r="J87" s="1">
        <v>45838</v>
      </c>
      <c r="K87">
        <v>181</v>
      </c>
      <c r="L87" t="b">
        <v>0</v>
      </c>
      <c r="M87" t="b">
        <v>1</v>
      </c>
      <c r="N87" t="b">
        <v>0</v>
      </c>
    </row>
    <row r="88" spans="1:14" x14ac:dyDescent="0.3">
      <c r="A88" t="s">
        <v>169</v>
      </c>
      <c r="B88" s="1">
        <v>45834</v>
      </c>
      <c r="C88" t="s">
        <v>21</v>
      </c>
      <c r="D88" t="s">
        <v>49</v>
      </c>
      <c r="E88">
        <v>218</v>
      </c>
      <c r="F88" t="s">
        <v>42</v>
      </c>
      <c r="G88" t="s">
        <v>43</v>
      </c>
      <c r="H88" t="s">
        <v>60</v>
      </c>
      <c r="I88" t="s">
        <v>53</v>
      </c>
      <c r="J88" s="1">
        <v>45742</v>
      </c>
      <c r="K88">
        <v>85</v>
      </c>
      <c r="L88" t="b">
        <v>0</v>
      </c>
      <c r="M88" t="b">
        <v>1</v>
      </c>
      <c r="N88" t="b">
        <v>0</v>
      </c>
    </row>
    <row r="89" spans="1:14" x14ac:dyDescent="0.3">
      <c r="A89" t="s">
        <v>170</v>
      </c>
      <c r="B89" s="1">
        <v>45813</v>
      </c>
      <c r="C89" t="s">
        <v>22</v>
      </c>
      <c r="D89" t="s">
        <v>49</v>
      </c>
      <c r="E89">
        <v>262</v>
      </c>
      <c r="F89" t="s">
        <v>42</v>
      </c>
      <c r="G89" t="s">
        <v>43</v>
      </c>
      <c r="H89" t="s">
        <v>139</v>
      </c>
      <c r="I89" t="s">
        <v>88</v>
      </c>
      <c r="J89" s="1">
        <v>45779</v>
      </c>
      <c r="K89">
        <v>122</v>
      </c>
      <c r="L89" t="b">
        <v>0</v>
      </c>
      <c r="M89" t="b">
        <v>1</v>
      </c>
      <c r="N89" t="b">
        <v>0</v>
      </c>
    </row>
    <row r="90" spans="1:14" x14ac:dyDescent="0.3">
      <c r="A90" t="s">
        <v>171</v>
      </c>
      <c r="B90" s="1">
        <v>45727</v>
      </c>
      <c r="C90" t="s">
        <v>23</v>
      </c>
      <c r="D90" t="s">
        <v>49</v>
      </c>
      <c r="E90">
        <v>511</v>
      </c>
      <c r="F90" t="s">
        <v>42</v>
      </c>
      <c r="G90" t="s">
        <v>43</v>
      </c>
      <c r="H90" t="s">
        <v>108</v>
      </c>
      <c r="I90" t="s">
        <v>61</v>
      </c>
      <c r="J90" s="1">
        <v>45749</v>
      </c>
      <c r="K90">
        <v>92</v>
      </c>
      <c r="L90" t="b">
        <v>0</v>
      </c>
      <c r="M90" t="b">
        <v>1</v>
      </c>
      <c r="N90" t="b">
        <v>0</v>
      </c>
    </row>
    <row r="91" spans="1:14" x14ac:dyDescent="0.3">
      <c r="A91" t="s">
        <v>172</v>
      </c>
      <c r="B91" s="1">
        <v>45791</v>
      </c>
      <c r="C91" t="s">
        <v>21</v>
      </c>
      <c r="D91" t="s">
        <v>41</v>
      </c>
      <c r="E91">
        <v>710</v>
      </c>
      <c r="F91" t="s">
        <v>42</v>
      </c>
      <c r="G91" t="s">
        <v>43</v>
      </c>
      <c r="H91" t="s">
        <v>55</v>
      </c>
      <c r="I91" t="s">
        <v>61</v>
      </c>
      <c r="J91" s="1">
        <v>45779</v>
      </c>
      <c r="K91">
        <v>122</v>
      </c>
      <c r="L91" t="b">
        <v>0</v>
      </c>
      <c r="M91" t="b">
        <v>1</v>
      </c>
      <c r="N91" t="b">
        <v>0</v>
      </c>
    </row>
    <row r="92" spans="1:14" x14ac:dyDescent="0.3">
      <c r="A92" t="s">
        <v>173</v>
      </c>
      <c r="B92" s="1">
        <v>45768</v>
      </c>
      <c r="C92" t="s">
        <v>23</v>
      </c>
      <c r="D92" t="s">
        <v>41</v>
      </c>
      <c r="E92">
        <v>245</v>
      </c>
      <c r="F92" t="s">
        <v>42</v>
      </c>
      <c r="G92" t="s">
        <v>43</v>
      </c>
      <c r="H92" t="s">
        <v>82</v>
      </c>
      <c r="I92" t="s">
        <v>75</v>
      </c>
      <c r="J92" s="1">
        <v>45796</v>
      </c>
      <c r="K92">
        <v>139</v>
      </c>
      <c r="L92" t="b">
        <v>0</v>
      </c>
      <c r="M92" t="b">
        <v>1</v>
      </c>
      <c r="N92" t="b">
        <v>0</v>
      </c>
    </row>
    <row r="93" spans="1:14" x14ac:dyDescent="0.3">
      <c r="A93" t="s">
        <v>174</v>
      </c>
      <c r="B93" s="1">
        <v>45784</v>
      </c>
      <c r="C93" t="s">
        <v>23</v>
      </c>
      <c r="D93" t="s">
        <v>49</v>
      </c>
      <c r="E93">
        <v>319</v>
      </c>
      <c r="F93" t="s">
        <v>42</v>
      </c>
      <c r="G93" t="s">
        <v>43</v>
      </c>
      <c r="H93" t="s">
        <v>52</v>
      </c>
      <c r="I93" t="s">
        <v>61</v>
      </c>
      <c r="J93" s="1">
        <v>45761</v>
      </c>
      <c r="K93">
        <v>104</v>
      </c>
      <c r="L93" t="b">
        <v>0</v>
      </c>
      <c r="M93" t="b">
        <v>1</v>
      </c>
      <c r="N93" t="b">
        <v>0</v>
      </c>
    </row>
    <row r="94" spans="1:14" x14ac:dyDescent="0.3">
      <c r="A94" t="s">
        <v>175</v>
      </c>
      <c r="B94" s="1">
        <v>45775</v>
      </c>
      <c r="C94" t="s">
        <v>19</v>
      </c>
      <c r="D94" t="s">
        <v>41</v>
      </c>
      <c r="E94">
        <v>606</v>
      </c>
      <c r="F94" t="s">
        <v>42</v>
      </c>
      <c r="G94" t="s">
        <v>43</v>
      </c>
      <c r="H94" t="s">
        <v>121</v>
      </c>
      <c r="I94" t="s">
        <v>61</v>
      </c>
      <c r="J94" s="1">
        <v>45770</v>
      </c>
      <c r="K94">
        <v>113</v>
      </c>
      <c r="L94" t="b">
        <v>0</v>
      </c>
      <c r="M94" t="b">
        <v>1</v>
      </c>
      <c r="N94" t="b">
        <v>0</v>
      </c>
    </row>
    <row r="95" spans="1:14" x14ac:dyDescent="0.3">
      <c r="A95" t="s">
        <v>176</v>
      </c>
      <c r="B95" s="1">
        <v>45776</v>
      </c>
      <c r="C95" t="s">
        <v>18</v>
      </c>
      <c r="D95" t="s">
        <v>41</v>
      </c>
      <c r="E95">
        <v>944</v>
      </c>
      <c r="F95" t="s">
        <v>42</v>
      </c>
      <c r="G95" t="s">
        <v>43</v>
      </c>
      <c r="H95" t="s">
        <v>162</v>
      </c>
      <c r="I95" t="s">
        <v>53</v>
      </c>
      <c r="J95" s="1">
        <v>45783</v>
      </c>
      <c r="K95">
        <v>126</v>
      </c>
      <c r="L95" t="b">
        <v>0</v>
      </c>
      <c r="M95" t="b">
        <v>1</v>
      </c>
      <c r="N95" t="b">
        <v>0</v>
      </c>
    </row>
    <row r="96" spans="1:14" x14ac:dyDescent="0.3">
      <c r="A96" t="s">
        <v>177</v>
      </c>
      <c r="B96" s="1">
        <v>45754</v>
      </c>
      <c r="C96" t="s">
        <v>20</v>
      </c>
      <c r="D96" t="s">
        <v>41</v>
      </c>
      <c r="E96">
        <v>669</v>
      </c>
      <c r="F96" t="s">
        <v>42</v>
      </c>
      <c r="G96" t="s">
        <v>43</v>
      </c>
      <c r="H96" t="s">
        <v>84</v>
      </c>
      <c r="I96" t="s">
        <v>67</v>
      </c>
      <c r="J96" s="1">
        <v>45810</v>
      </c>
      <c r="K96">
        <v>153</v>
      </c>
      <c r="L96" t="b">
        <v>0</v>
      </c>
      <c r="M96" t="b">
        <v>1</v>
      </c>
      <c r="N96" t="b">
        <v>0</v>
      </c>
    </row>
    <row r="97" spans="1:14" x14ac:dyDescent="0.3">
      <c r="A97" t="s">
        <v>178</v>
      </c>
      <c r="B97" s="1">
        <v>45687</v>
      </c>
      <c r="C97" t="s">
        <v>17</v>
      </c>
      <c r="D97" t="s">
        <v>41</v>
      </c>
      <c r="E97">
        <v>683</v>
      </c>
      <c r="F97" t="s">
        <v>42</v>
      </c>
      <c r="G97" t="s">
        <v>43</v>
      </c>
      <c r="H97" t="s">
        <v>121</v>
      </c>
      <c r="I97" t="s">
        <v>88</v>
      </c>
      <c r="J97" s="1">
        <v>45698</v>
      </c>
      <c r="K97">
        <v>41</v>
      </c>
      <c r="L97" t="b">
        <v>0</v>
      </c>
      <c r="M97" t="b">
        <v>1</v>
      </c>
      <c r="N97" t="b">
        <v>0</v>
      </c>
    </row>
    <row r="98" spans="1:14" x14ac:dyDescent="0.3">
      <c r="A98" t="s">
        <v>179</v>
      </c>
      <c r="B98" s="1">
        <v>45756</v>
      </c>
      <c r="C98" t="s">
        <v>17</v>
      </c>
      <c r="D98" t="s">
        <v>41</v>
      </c>
      <c r="E98">
        <v>970</v>
      </c>
      <c r="F98" t="s">
        <v>42</v>
      </c>
      <c r="G98" t="s">
        <v>43</v>
      </c>
      <c r="H98" t="s">
        <v>86</v>
      </c>
      <c r="I98" t="s">
        <v>75</v>
      </c>
      <c r="J98" s="1">
        <v>45817</v>
      </c>
      <c r="K98">
        <v>160</v>
      </c>
      <c r="L98" t="b">
        <v>0</v>
      </c>
      <c r="M98" t="b">
        <v>1</v>
      </c>
      <c r="N98" t="b">
        <v>0</v>
      </c>
    </row>
    <row r="99" spans="1:14" x14ac:dyDescent="0.3">
      <c r="A99" t="s">
        <v>180</v>
      </c>
      <c r="B99" s="1">
        <v>45701</v>
      </c>
      <c r="C99" t="s">
        <v>19</v>
      </c>
      <c r="D99" t="s">
        <v>49</v>
      </c>
      <c r="E99">
        <v>170</v>
      </c>
      <c r="F99" t="s">
        <v>42</v>
      </c>
      <c r="G99" t="s">
        <v>43</v>
      </c>
      <c r="H99" t="s">
        <v>165</v>
      </c>
      <c r="I99" t="s">
        <v>73</v>
      </c>
      <c r="J99" s="1">
        <v>45673</v>
      </c>
      <c r="K99">
        <v>16</v>
      </c>
      <c r="L99" t="b">
        <v>0</v>
      </c>
      <c r="M99" t="b">
        <v>1</v>
      </c>
      <c r="N99" t="b">
        <v>0</v>
      </c>
    </row>
    <row r="100" spans="1:14" x14ac:dyDescent="0.3">
      <c r="A100" t="s">
        <v>181</v>
      </c>
      <c r="B100" s="1">
        <v>45705</v>
      </c>
      <c r="C100" t="s">
        <v>16</v>
      </c>
      <c r="D100" t="s">
        <v>41</v>
      </c>
      <c r="E100">
        <v>608</v>
      </c>
      <c r="F100" t="s">
        <v>42</v>
      </c>
      <c r="G100" t="s">
        <v>43</v>
      </c>
      <c r="H100" t="s">
        <v>91</v>
      </c>
      <c r="I100" t="s">
        <v>67</v>
      </c>
      <c r="J100" s="1">
        <v>45700</v>
      </c>
      <c r="K100">
        <v>43</v>
      </c>
      <c r="L100" t="b">
        <v>0</v>
      </c>
      <c r="M100" t="b">
        <v>1</v>
      </c>
      <c r="N100" t="b">
        <v>0</v>
      </c>
    </row>
    <row r="101" spans="1:14" x14ac:dyDescent="0.3">
      <c r="A101" t="s">
        <v>182</v>
      </c>
      <c r="B101" s="1">
        <v>45712</v>
      </c>
      <c r="C101" t="s">
        <v>16</v>
      </c>
      <c r="D101" t="s">
        <v>49</v>
      </c>
      <c r="E101">
        <v>198</v>
      </c>
      <c r="F101" t="s">
        <v>42</v>
      </c>
      <c r="G101" t="s">
        <v>43</v>
      </c>
      <c r="H101" t="s">
        <v>44</v>
      </c>
      <c r="I101" t="s">
        <v>45</v>
      </c>
      <c r="J101" s="1">
        <v>45723</v>
      </c>
      <c r="K101">
        <v>66</v>
      </c>
      <c r="L101" t="b">
        <v>0</v>
      </c>
      <c r="M101" t="b">
        <v>1</v>
      </c>
      <c r="N101" t="b">
        <v>0</v>
      </c>
    </row>
    <row r="102" spans="1:14" x14ac:dyDescent="0.3">
      <c r="A102" t="s">
        <v>183</v>
      </c>
      <c r="B102" s="1">
        <v>45737</v>
      </c>
      <c r="C102" t="s">
        <v>22</v>
      </c>
      <c r="D102" t="s">
        <v>49</v>
      </c>
      <c r="E102">
        <v>717</v>
      </c>
      <c r="F102" t="s">
        <v>42</v>
      </c>
      <c r="G102" t="s">
        <v>43</v>
      </c>
      <c r="H102" t="s">
        <v>91</v>
      </c>
      <c r="I102" t="s">
        <v>61</v>
      </c>
      <c r="J102" s="1">
        <v>45698</v>
      </c>
      <c r="K102">
        <v>41</v>
      </c>
      <c r="L102" t="b">
        <v>0</v>
      </c>
      <c r="M102" t="b">
        <v>1</v>
      </c>
      <c r="N102" t="b">
        <v>0</v>
      </c>
    </row>
    <row r="103" spans="1:14" x14ac:dyDescent="0.3">
      <c r="A103" t="s">
        <v>184</v>
      </c>
      <c r="B103" s="1">
        <v>45729</v>
      </c>
      <c r="C103" t="s">
        <v>18</v>
      </c>
      <c r="D103" t="s">
        <v>49</v>
      </c>
      <c r="E103">
        <v>891</v>
      </c>
      <c r="F103" t="s">
        <v>42</v>
      </c>
      <c r="G103" t="s">
        <v>43</v>
      </c>
      <c r="H103" t="s">
        <v>66</v>
      </c>
      <c r="I103" t="s">
        <v>73</v>
      </c>
      <c r="J103" s="1">
        <v>45826</v>
      </c>
      <c r="K103">
        <v>169</v>
      </c>
      <c r="L103" t="b">
        <v>0</v>
      </c>
      <c r="M103" t="b">
        <v>1</v>
      </c>
      <c r="N103" t="b">
        <v>0</v>
      </c>
    </row>
    <row r="104" spans="1:14" x14ac:dyDescent="0.3">
      <c r="A104" t="s">
        <v>185</v>
      </c>
      <c r="B104" s="1">
        <v>45763</v>
      </c>
      <c r="C104" t="s">
        <v>23</v>
      </c>
      <c r="D104" t="s">
        <v>49</v>
      </c>
      <c r="E104">
        <v>307</v>
      </c>
      <c r="F104" t="s">
        <v>42</v>
      </c>
      <c r="G104" t="s">
        <v>43</v>
      </c>
      <c r="H104" t="s">
        <v>58</v>
      </c>
      <c r="I104" t="s">
        <v>94</v>
      </c>
      <c r="J104" s="1">
        <v>45764</v>
      </c>
      <c r="K104">
        <v>107</v>
      </c>
      <c r="L104" t="b">
        <v>0</v>
      </c>
      <c r="M104" t="b">
        <v>1</v>
      </c>
      <c r="N104" t="b">
        <v>0</v>
      </c>
    </row>
    <row r="105" spans="1:14" x14ac:dyDescent="0.3">
      <c r="A105" t="s">
        <v>186</v>
      </c>
      <c r="B105" s="1">
        <v>45691</v>
      </c>
      <c r="C105" t="s">
        <v>21</v>
      </c>
      <c r="D105" t="s">
        <v>41</v>
      </c>
      <c r="E105">
        <v>393</v>
      </c>
      <c r="F105" t="s">
        <v>42</v>
      </c>
      <c r="G105" t="s">
        <v>43</v>
      </c>
      <c r="H105" t="s">
        <v>187</v>
      </c>
      <c r="I105" t="s">
        <v>75</v>
      </c>
      <c r="J105" s="1">
        <v>45831</v>
      </c>
      <c r="K105">
        <v>174</v>
      </c>
      <c r="L105" t="b">
        <v>0</v>
      </c>
      <c r="M105" t="b">
        <v>1</v>
      </c>
      <c r="N105" t="b">
        <v>0</v>
      </c>
    </row>
    <row r="106" spans="1:14" x14ac:dyDescent="0.3">
      <c r="A106" t="s">
        <v>188</v>
      </c>
      <c r="B106" s="1">
        <v>45699</v>
      </c>
      <c r="C106" t="s">
        <v>23</v>
      </c>
      <c r="D106" t="s">
        <v>41</v>
      </c>
      <c r="E106">
        <v>998</v>
      </c>
      <c r="F106" t="s">
        <v>42</v>
      </c>
      <c r="G106" t="s">
        <v>43</v>
      </c>
      <c r="H106" t="s">
        <v>60</v>
      </c>
      <c r="I106" t="s">
        <v>109</v>
      </c>
      <c r="J106" s="1">
        <v>45681</v>
      </c>
      <c r="K106">
        <v>24</v>
      </c>
      <c r="L106" t="b">
        <v>0</v>
      </c>
      <c r="M106" t="b">
        <v>1</v>
      </c>
      <c r="N106" t="b">
        <v>0</v>
      </c>
    </row>
    <row r="107" spans="1:14" x14ac:dyDescent="0.3">
      <c r="A107" t="s">
        <v>189</v>
      </c>
      <c r="B107" s="1">
        <v>45709</v>
      </c>
      <c r="C107" t="s">
        <v>20</v>
      </c>
      <c r="D107" t="s">
        <v>49</v>
      </c>
      <c r="E107">
        <v>407</v>
      </c>
      <c r="F107" t="s">
        <v>42</v>
      </c>
      <c r="G107" t="s">
        <v>43</v>
      </c>
      <c r="H107" t="s">
        <v>103</v>
      </c>
      <c r="I107" t="s">
        <v>67</v>
      </c>
      <c r="J107" s="1">
        <v>45771</v>
      </c>
      <c r="K107">
        <v>114</v>
      </c>
      <c r="L107" t="b">
        <v>0</v>
      </c>
      <c r="M107" t="b">
        <v>1</v>
      </c>
      <c r="N107" t="b">
        <v>0</v>
      </c>
    </row>
    <row r="108" spans="1:14" x14ac:dyDescent="0.3">
      <c r="A108" t="s">
        <v>190</v>
      </c>
      <c r="B108" s="1">
        <v>45736</v>
      </c>
      <c r="C108" t="s">
        <v>18</v>
      </c>
      <c r="D108" t="s">
        <v>49</v>
      </c>
      <c r="E108">
        <v>949</v>
      </c>
      <c r="F108" t="s">
        <v>42</v>
      </c>
      <c r="G108" t="s">
        <v>43</v>
      </c>
      <c r="H108" t="s">
        <v>77</v>
      </c>
      <c r="I108" t="s">
        <v>45</v>
      </c>
      <c r="J108" s="1">
        <v>45819</v>
      </c>
      <c r="K108">
        <v>162</v>
      </c>
      <c r="L108" t="b">
        <v>0</v>
      </c>
      <c r="M108" t="b">
        <v>1</v>
      </c>
      <c r="N108" t="b">
        <v>0</v>
      </c>
    </row>
    <row r="109" spans="1:14" x14ac:dyDescent="0.3">
      <c r="A109" t="s">
        <v>191</v>
      </c>
      <c r="B109" s="1">
        <v>45748</v>
      </c>
      <c r="C109" t="s">
        <v>17</v>
      </c>
      <c r="D109" t="s">
        <v>41</v>
      </c>
      <c r="E109">
        <v>621</v>
      </c>
      <c r="F109" t="s">
        <v>42</v>
      </c>
      <c r="G109" t="s">
        <v>43</v>
      </c>
      <c r="H109" t="s">
        <v>64</v>
      </c>
      <c r="I109" t="s">
        <v>67</v>
      </c>
      <c r="J109" s="1">
        <v>45671</v>
      </c>
      <c r="K109">
        <v>14</v>
      </c>
      <c r="L109" t="b">
        <v>0</v>
      </c>
      <c r="M109" t="b">
        <v>1</v>
      </c>
      <c r="N109" t="b">
        <v>0</v>
      </c>
    </row>
    <row r="110" spans="1:14" x14ac:dyDescent="0.3">
      <c r="A110" t="s">
        <v>192</v>
      </c>
      <c r="B110" s="1">
        <v>45756</v>
      </c>
      <c r="C110" t="s">
        <v>20</v>
      </c>
      <c r="D110" t="s">
        <v>49</v>
      </c>
      <c r="E110">
        <v>117</v>
      </c>
      <c r="F110" t="s">
        <v>42</v>
      </c>
      <c r="G110" t="s">
        <v>43</v>
      </c>
      <c r="H110" t="s">
        <v>64</v>
      </c>
      <c r="I110" t="s">
        <v>94</v>
      </c>
      <c r="J110" s="1">
        <v>45821</v>
      </c>
      <c r="K110">
        <v>164</v>
      </c>
      <c r="L110" t="b">
        <v>0</v>
      </c>
      <c r="M110" t="b">
        <v>1</v>
      </c>
      <c r="N110" t="b">
        <v>0</v>
      </c>
    </row>
    <row r="111" spans="1:14" x14ac:dyDescent="0.3">
      <c r="A111" t="s">
        <v>193</v>
      </c>
      <c r="B111" s="1">
        <v>45832</v>
      </c>
      <c r="C111" t="s">
        <v>21</v>
      </c>
      <c r="D111" t="s">
        <v>49</v>
      </c>
      <c r="E111">
        <v>90</v>
      </c>
      <c r="F111" t="s">
        <v>42</v>
      </c>
      <c r="G111" t="s">
        <v>43</v>
      </c>
      <c r="H111" t="s">
        <v>52</v>
      </c>
      <c r="I111" t="s">
        <v>73</v>
      </c>
      <c r="J111" s="1">
        <v>45740</v>
      </c>
      <c r="K111">
        <v>83</v>
      </c>
      <c r="L111" t="b">
        <v>0</v>
      </c>
      <c r="M111" t="b">
        <v>1</v>
      </c>
      <c r="N111" t="b">
        <v>0</v>
      </c>
    </row>
    <row r="112" spans="1:14" x14ac:dyDescent="0.3">
      <c r="A112" t="s">
        <v>194</v>
      </c>
      <c r="B112" s="1">
        <v>45737</v>
      </c>
      <c r="C112" t="s">
        <v>20</v>
      </c>
      <c r="D112" t="s">
        <v>41</v>
      </c>
      <c r="E112">
        <v>207</v>
      </c>
      <c r="F112" t="s">
        <v>42</v>
      </c>
      <c r="G112" t="s">
        <v>43</v>
      </c>
      <c r="H112" t="s">
        <v>86</v>
      </c>
      <c r="I112" t="s">
        <v>73</v>
      </c>
      <c r="J112" s="1">
        <v>45658</v>
      </c>
      <c r="K112">
        <v>1</v>
      </c>
      <c r="L112" t="b">
        <v>0</v>
      </c>
      <c r="M112" t="b">
        <v>1</v>
      </c>
      <c r="N112" t="b">
        <v>0</v>
      </c>
    </row>
    <row r="113" spans="1:14" x14ac:dyDescent="0.3">
      <c r="A113" t="s">
        <v>195</v>
      </c>
      <c r="B113" s="1">
        <v>45694</v>
      </c>
      <c r="C113" t="s">
        <v>19</v>
      </c>
      <c r="D113" t="s">
        <v>49</v>
      </c>
      <c r="E113">
        <v>803</v>
      </c>
      <c r="F113" t="s">
        <v>42</v>
      </c>
      <c r="G113" t="s">
        <v>43</v>
      </c>
      <c r="H113" t="s">
        <v>84</v>
      </c>
      <c r="I113" t="s">
        <v>56</v>
      </c>
      <c r="J113" s="1">
        <v>45832</v>
      </c>
      <c r="K113">
        <v>175</v>
      </c>
      <c r="L113" t="b">
        <v>0</v>
      </c>
      <c r="M113" t="b">
        <v>1</v>
      </c>
      <c r="N113" t="b">
        <v>0</v>
      </c>
    </row>
    <row r="114" spans="1:14" x14ac:dyDescent="0.3">
      <c r="A114" t="s">
        <v>196</v>
      </c>
      <c r="B114" s="1">
        <v>45754</v>
      </c>
      <c r="C114" t="s">
        <v>21</v>
      </c>
      <c r="D114" t="s">
        <v>41</v>
      </c>
      <c r="E114">
        <v>838</v>
      </c>
      <c r="F114" t="s">
        <v>42</v>
      </c>
      <c r="G114" t="s">
        <v>43</v>
      </c>
      <c r="H114" t="s">
        <v>77</v>
      </c>
      <c r="I114" t="s">
        <v>56</v>
      </c>
      <c r="J114" s="1">
        <v>45772</v>
      </c>
      <c r="K114">
        <v>115</v>
      </c>
      <c r="L114" t="b">
        <v>0</v>
      </c>
      <c r="M114" t="b">
        <v>1</v>
      </c>
      <c r="N114" t="b">
        <v>0</v>
      </c>
    </row>
    <row r="115" spans="1:14" x14ac:dyDescent="0.3">
      <c r="A115" t="s">
        <v>197</v>
      </c>
      <c r="B115" s="1">
        <v>45750</v>
      </c>
      <c r="C115" t="s">
        <v>19</v>
      </c>
      <c r="D115" t="s">
        <v>49</v>
      </c>
      <c r="E115">
        <v>864</v>
      </c>
      <c r="F115" t="s">
        <v>42</v>
      </c>
      <c r="G115" t="s">
        <v>43</v>
      </c>
      <c r="H115" t="s">
        <v>187</v>
      </c>
      <c r="I115" t="s">
        <v>56</v>
      </c>
      <c r="J115" s="1">
        <v>45706</v>
      </c>
      <c r="K115">
        <v>49</v>
      </c>
      <c r="L115" t="b">
        <v>0</v>
      </c>
      <c r="M115" t="b">
        <v>1</v>
      </c>
      <c r="N115" t="b">
        <v>0</v>
      </c>
    </row>
    <row r="116" spans="1:14" x14ac:dyDescent="0.3">
      <c r="A116" t="s">
        <v>198</v>
      </c>
      <c r="B116" s="1">
        <v>45660</v>
      </c>
      <c r="C116" t="s">
        <v>21</v>
      </c>
      <c r="D116" t="s">
        <v>41</v>
      </c>
      <c r="E116">
        <v>323</v>
      </c>
      <c r="F116" t="s">
        <v>42</v>
      </c>
      <c r="G116" t="s">
        <v>43</v>
      </c>
      <c r="H116" t="s">
        <v>103</v>
      </c>
      <c r="I116" t="s">
        <v>56</v>
      </c>
      <c r="J116" s="1">
        <v>45723</v>
      </c>
      <c r="K116">
        <v>66</v>
      </c>
      <c r="L116" t="b">
        <v>0</v>
      </c>
      <c r="M116" t="b">
        <v>1</v>
      </c>
      <c r="N116" t="b">
        <v>0</v>
      </c>
    </row>
    <row r="117" spans="1:14" x14ac:dyDescent="0.3">
      <c r="A117" t="s">
        <v>199</v>
      </c>
      <c r="B117" s="1">
        <v>45671</v>
      </c>
      <c r="C117" t="s">
        <v>17</v>
      </c>
      <c r="D117" t="s">
        <v>41</v>
      </c>
      <c r="E117">
        <v>592</v>
      </c>
      <c r="F117" t="s">
        <v>42</v>
      </c>
      <c r="G117" t="s">
        <v>43</v>
      </c>
      <c r="H117" t="s">
        <v>84</v>
      </c>
      <c r="I117" t="s">
        <v>56</v>
      </c>
      <c r="J117" s="1">
        <v>45792</v>
      </c>
      <c r="K117">
        <v>135</v>
      </c>
      <c r="L117" t="b">
        <v>0</v>
      </c>
      <c r="M117" t="b">
        <v>1</v>
      </c>
      <c r="N117" t="b">
        <v>0</v>
      </c>
    </row>
    <row r="118" spans="1:14" x14ac:dyDescent="0.3">
      <c r="A118" t="s">
        <v>200</v>
      </c>
      <c r="B118" s="1">
        <v>45792</v>
      </c>
      <c r="C118" t="s">
        <v>17</v>
      </c>
      <c r="D118" t="s">
        <v>49</v>
      </c>
      <c r="E118">
        <v>83</v>
      </c>
      <c r="F118" t="s">
        <v>42</v>
      </c>
      <c r="G118" t="s">
        <v>43</v>
      </c>
      <c r="H118" t="s">
        <v>187</v>
      </c>
      <c r="I118" t="s">
        <v>67</v>
      </c>
      <c r="J118" s="1">
        <v>45765</v>
      </c>
      <c r="K118">
        <v>108</v>
      </c>
      <c r="L118" t="b">
        <v>0</v>
      </c>
      <c r="M118" t="b">
        <v>1</v>
      </c>
      <c r="N118" t="b">
        <v>0</v>
      </c>
    </row>
    <row r="119" spans="1:14" x14ac:dyDescent="0.3">
      <c r="A119" t="s">
        <v>201</v>
      </c>
      <c r="B119" s="1">
        <v>45834</v>
      </c>
      <c r="C119" t="s">
        <v>22</v>
      </c>
      <c r="D119" t="s">
        <v>41</v>
      </c>
      <c r="E119">
        <v>301</v>
      </c>
      <c r="F119" t="s">
        <v>42</v>
      </c>
      <c r="G119" t="s">
        <v>43</v>
      </c>
      <c r="H119" t="s">
        <v>47</v>
      </c>
      <c r="I119" t="s">
        <v>94</v>
      </c>
      <c r="J119" s="1">
        <v>45667</v>
      </c>
      <c r="K119">
        <v>10</v>
      </c>
      <c r="L119" t="b">
        <v>0</v>
      </c>
      <c r="M119" t="b">
        <v>1</v>
      </c>
      <c r="N119" t="b">
        <v>0</v>
      </c>
    </row>
    <row r="120" spans="1:14" x14ac:dyDescent="0.3">
      <c r="A120" t="s">
        <v>202</v>
      </c>
      <c r="B120" s="1">
        <v>45761</v>
      </c>
      <c r="C120" t="s">
        <v>19</v>
      </c>
      <c r="D120" t="s">
        <v>41</v>
      </c>
      <c r="E120">
        <v>546</v>
      </c>
      <c r="F120" t="s">
        <v>42</v>
      </c>
      <c r="G120" t="s">
        <v>43</v>
      </c>
      <c r="H120" t="s">
        <v>77</v>
      </c>
      <c r="I120" t="s">
        <v>56</v>
      </c>
      <c r="J120" s="1">
        <v>45680</v>
      </c>
      <c r="K120">
        <v>23</v>
      </c>
      <c r="L120" t="b">
        <v>0</v>
      </c>
      <c r="M120" t="b">
        <v>1</v>
      </c>
      <c r="N120" t="b">
        <v>0</v>
      </c>
    </row>
    <row r="121" spans="1:14" x14ac:dyDescent="0.3">
      <c r="A121" t="s">
        <v>203</v>
      </c>
      <c r="B121" s="1">
        <v>45791</v>
      </c>
      <c r="C121" t="s">
        <v>18</v>
      </c>
      <c r="D121" t="s">
        <v>49</v>
      </c>
      <c r="E121">
        <v>898</v>
      </c>
      <c r="F121" t="s">
        <v>42</v>
      </c>
      <c r="G121" t="s">
        <v>43</v>
      </c>
      <c r="H121" t="s">
        <v>98</v>
      </c>
      <c r="I121" t="s">
        <v>94</v>
      </c>
      <c r="J121" s="1">
        <v>45834</v>
      </c>
      <c r="K121">
        <v>177</v>
      </c>
      <c r="L121" t="b">
        <v>0</v>
      </c>
      <c r="M121" t="b">
        <v>1</v>
      </c>
      <c r="N121" t="b">
        <v>0</v>
      </c>
    </row>
    <row r="122" spans="1:14" x14ac:dyDescent="0.3">
      <c r="A122" t="s">
        <v>204</v>
      </c>
      <c r="B122" s="1">
        <v>45727</v>
      </c>
      <c r="C122" t="s">
        <v>18</v>
      </c>
      <c r="D122" t="s">
        <v>41</v>
      </c>
      <c r="E122">
        <v>377</v>
      </c>
      <c r="F122" t="s">
        <v>42</v>
      </c>
      <c r="G122" t="s">
        <v>43</v>
      </c>
      <c r="H122" t="s">
        <v>58</v>
      </c>
      <c r="I122" t="s">
        <v>88</v>
      </c>
      <c r="J122" s="1">
        <v>45826</v>
      </c>
      <c r="K122">
        <v>169</v>
      </c>
      <c r="L122" t="b">
        <v>0</v>
      </c>
      <c r="M122" t="b">
        <v>1</v>
      </c>
      <c r="N122" t="b">
        <v>0</v>
      </c>
    </row>
    <row r="123" spans="1:14" x14ac:dyDescent="0.3">
      <c r="A123" t="s">
        <v>205</v>
      </c>
      <c r="B123" s="1">
        <v>45681</v>
      </c>
      <c r="C123" t="s">
        <v>22</v>
      </c>
      <c r="D123" t="s">
        <v>41</v>
      </c>
      <c r="E123">
        <v>563</v>
      </c>
      <c r="F123" t="s">
        <v>42</v>
      </c>
      <c r="G123" t="s">
        <v>43</v>
      </c>
      <c r="H123" t="s">
        <v>52</v>
      </c>
      <c r="I123" t="s">
        <v>75</v>
      </c>
      <c r="J123" s="1">
        <v>45742</v>
      </c>
      <c r="K123">
        <v>85</v>
      </c>
      <c r="L123" t="b">
        <v>0</v>
      </c>
      <c r="M123" t="b">
        <v>1</v>
      </c>
      <c r="N123" t="b">
        <v>0</v>
      </c>
    </row>
    <row r="124" spans="1:14" x14ac:dyDescent="0.3">
      <c r="A124" t="s">
        <v>206</v>
      </c>
      <c r="B124" s="1">
        <v>45677</v>
      </c>
      <c r="C124" t="s">
        <v>18</v>
      </c>
      <c r="D124" t="s">
        <v>49</v>
      </c>
      <c r="E124">
        <v>442</v>
      </c>
      <c r="F124" t="s">
        <v>42</v>
      </c>
      <c r="G124" t="s">
        <v>43</v>
      </c>
      <c r="H124" t="s">
        <v>52</v>
      </c>
      <c r="I124" t="s">
        <v>73</v>
      </c>
      <c r="J124" s="1">
        <v>45691</v>
      </c>
      <c r="K124">
        <v>34</v>
      </c>
      <c r="L124" t="b">
        <v>0</v>
      </c>
      <c r="M124" t="b">
        <v>1</v>
      </c>
      <c r="N124" t="b">
        <v>0</v>
      </c>
    </row>
    <row r="125" spans="1:14" x14ac:dyDescent="0.3">
      <c r="A125" t="s">
        <v>207</v>
      </c>
      <c r="B125" s="1">
        <v>45678</v>
      </c>
      <c r="C125" t="s">
        <v>17</v>
      </c>
      <c r="D125" t="s">
        <v>49</v>
      </c>
      <c r="E125">
        <v>997</v>
      </c>
      <c r="F125" t="s">
        <v>42</v>
      </c>
      <c r="G125" t="s">
        <v>43</v>
      </c>
      <c r="H125" t="s">
        <v>82</v>
      </c>
      <c r="I125" t="s">
        <v>73</v>
      </c>
      <c r="J125" s="1">
        <v>45804</v>
      </c>
      <c r="K125">
        <v>147</v>
      </c>
      <c r="L125" t="b">
        <v>0</v>
      </c>
      <c r="M125" t="b">
        <v>1</v>
      </c>
      <c r="N125" t="b">
        <v>0</v>
      </c>
    </row>
    <row r="126" spans="1:14" x14ac:dyDescent="0.3">
      <c r="A126" t="s">
        <v>208</v>
      </c>
      <c r="B126" s="1">
        <v>45785</v>
      </c>
      <c r="C126" t="s">
        <v>17</v>
      </c>
      <c r="D126" t="s">
        <v>41</v>
      </c>
      <c r="E126">
        <v>442</v>
      </c>
      <c r="F126" t="s">
        <v>42</v>
      </c>
      <c r="G126" t="s">
        <v>43</v>
      </c>
      <c r="H126" t="s">
        <v>79</v>
      </c>
      <c r="I126" t="s">
        <v>61</v>
      </c>
      <c r="J126" s="1">
        <v>45680</v>
      </c>
      <c r="K126">
        <v>23</v>
      </c>
      <c r="L126" t="b">
        <v>0</v>
      </c>
      <c r="M126" t="b">
        <v>1</v>
      </c>
      <c r="N126" t="b">
        <v>0</v>
      </c>
    </row>
    <row r="127" spans="1:14" x14ac:dyDescent="0.3">
      <c r="A127" t="s">
        <v>209</v>
      </c>
      <c r="B127" s="1">
        <v>45744</v>
      </c>
      <c r="C127" t="s">
        <v>20</v>
      </c>
      <c r="D127" t="s">
        <v>41</v>
      </c>
      <c r="E127">
        <v>652</v>
      </c>
      <c r="F127" t="s">
        <v>42</v>
      </c>
      <c r="G127" t="s">
        <v>43</v>
      </c>
      <c r="H127" t="s">
        <v>100</v>
      </c>
      <c r="I127" t="s">
        <v>109</v>
      </c>
      <c r="J127" s="1">
        <v>45673</v>
      </c>
      <c r="K127">
        <v>16</v>
      </c>
      <c r="L127" t="b">
        <v>0</v>
      </c>
      <c r="M127" t="b">
        <v>1</v>
      </c>
      <c r="N127" t="b">
        <v>0</v>
      </c>
    </row>
    <row r="128" spans="1:14" x14ac:dyDescent="0.3">
      <c r="A128" t="s">
        <v>210</v>
      </c>
      <c r="B128" s="1">
        <v>45666</v>
      </c>
      <c r="C128" t="s">
        <v>20</v>
      </c>
      <c r="D128" t="s">
        <v>49</v>
      </c>
      <c r="E128">
        <v>55</v>
      </c>
      <c r="F128" t="s">
        <v>42</v>
      </c>
      <c r="G128" t="s">
        <v>43</v>
      </c>
      <c r="H128" t="s">
        <v>149</v>
      </c>
      <c r="I128" t="s">
        <v>67</v>
      </c>
      <c r="J128" s="1">
        <v>45664</v>
      </c>
      <c r="K128">
        <v>7</v>
      </c>
      <c r="L128" t="b">
        <v>0</v>
      </c>
      <c r="M128" t="b">
        <v>1</v>
      </c>
      <c r="N128" t="b">
        <v>0</v>
      </c>
    </row>
    <row r="129" spans="1:14" x14ac:dyDescent="0.3">
      <c r="A129" t="s">
        <v>211</v>
      </c>
      <c r="B129" s="1">
        <v>45821</v>
      </c>
      <c r="C129" t="s">
        <v>23</v>
      </c>
      <c r="D129" t="s">
        <v>49</v>
      </c>
      <c r="E129">
        <v>473</v>
      </c>
      <c r="F129" t="s">
        <v>42</v>
      </c>
      <c r="G129" t="s">
        <v>43</v>
      </c>
      <c r="H129" t="s">
        <v>108</v>
      </c>
      <c r="I129" t="s">
        <v>94</v>
      </c>
      <c r="J129" s="1">
        <v>45677</v>
      </c>
      <c r="K129">
        <v>20</v>
      </c>
      <c r="L129" t="b">
        <v>0</v>
      </c>
      <c r="M129" t="b">
        <v>1</v>
      </c>
      <c r="N129" t="b">
        <v>0</v>
      </c>
    </row>
    <row r="130" spans="1:14" x14ac:dyDescent="0.3">
      <c r="A130" t="s">
        <v>212</v>
      </c>
      <c r="B130" s="1">
        <v>45765</v>
      </c>
      <c r="C130" t="s">
        <v>22</v>
      </c>
      <c r="D130" t="s">
        <v>41</v>
      </c>
      <c r="E130">
        <v>820</v>
      </c>
      <c r="F130" t="s">
        <v>42</v>
      </c>
      <c r="G130" t="s">
        <v>43</v>
      </c>
      <c r="H130" t="s">
        <v>156</v>
      </c>
      <c r="I130" t="s">
        <v>109</v>
      </c>
      <c r="J130" s="1">
        <v>45821</v>
      </c>
      <c r="K130">
        <v>164</v>
      </c>
      <c r="L130" t="b">
        <v>0</v>
      </c>
      <c r="M130" t="b">
        <v>1</v>
      </c>
      <c r="N130" t="b">
        <v>0</v>
      </c>
    </row>
    <row r="131" spans="1:14" x14ac:dyDescent="0.3">
      <c r="A131" t="s">
        <v>213</v>
      </c>
      <c r="B131" s="1">
        <v>45751</v>
      </c>
      <c r="C131" t="s">
        <v>18</v>
      </c>
      <c r="D131" t="s">
        <v>41</v>
      </c>
      <c r="E131">
        <v>774</v>
      </c>
      <c r="F131" t="s">
        <v>42</v>
      </c>
      <c r="G131" t="s">
        <v>43</v>
      </c>
      <c r="H131" t="s">
        <v>84</v>
      </c>
      <c r="I131" t="s">
        <v>61</v>
      </c>
      <c r="J131" s="1">
        <v>45664</v>
      </c>
      <c r="K131">
        <v>7</v>
      </c>
      <c r="L131" t="b">
        <v>0</v>
      </c>
      <c r="M131" t="b">
        <v>1</v>
      </c>
      <c r="N131" t="b">
        <v>0</v>
      </c>
    </row>
    <row r="132" spans="1:14" x14ac:dyDescent="0.3">
      <c r="A132" t="s">
        <v>214</v>
      </c>
      <c r="B132" s="1">
        <v>45719</v>
      </c>
      <c r="C132" t="s">
        <v>23</v>
      </c>
      <c r="D132" t="s">
        <v>41</v>
      </c>
      <c r="E132">
        <v>938</v>
      </c>
      <c r="F132" t="s">
        <v>42</v>
      </c>
      <c r="G132" t="s">
        <v>43</v>
      </c>
      <c r="H132" t="s">
        <v>103</v>
      </c>
      <c r="I132" t="s">
        <v>56</v>
      </c>
      <c r="J132" s="1">
        <v>45672</v>
      </c>
      <c r="K132">
        <v>15</v>
      </c>
      <c r="L132" t="b">
        <v>0</v>
      </c>
      <c r="M132" t="b">
        <v>1</v>
      </c>
      <c r="N132" t="b">
        <v>0</v>
      </c>
    </row>
    <row r="133" spans="1:14" x14ac:dyDescent="0.3">
      <c r="A133" t="s">
        <v>215</v>
      </c>
      <c r="B133" s="1">
        <v>45778</v>
      </c>
      <c r="C133" t="s">
        <v>16</v>
      </c>
      <c r="D133" t="s">
        <v>41</v>
      </c>
      <c r="E133">
        <v>88</v>
      </c>
      <c r="F133" t="s">
        <v>42</v>
      </c>
      <c r="G133" t="s">
        <v>43</v>
      </c>
      <c r="H133" t="s">
        <v>103</v>
      </c>
      <c r="I133" t="s">
        <v>61</v>
      </c>
      <c r="J133" s="1">
        <v>45776</v>
      </c>
      <c r="K133">
        <v>119</v>
      </c>
      <c r="L133" t="b">
        <v>0</v>
      </c>
      <c r="M133" t="b">
        <v>1</v>
      </c>
      <c r="N133" t="b">
        <v>0</v>
      </c>
    </row>
    <row r="134" spans="1:14" x14ac:dyDescent="0.3">
      <c r="A134" t="s">
        <v>216</v>
      </c>
      <c r="B134" s="1">
        <v>45673</v>
      </c>
      <c r="C134" t="s">
        <v>22</v>
      </c>
      <c r="D134" t="s">
        <v>41</v>
      </c>
      <c r="E134">
        <v>817</v>
      </c>
      <c r="F134" t="s">
        <v>42</v>
      </c>
      <c r="G134" t="s">
        <v>43</v>
      </c>
      <c r="H134" t="s">
        <v>86</v>
      </c>
      <c r="I134" t="s">
        <v>61</v>
      </c>
      <c r="J134" s="1">
        <v>45727</v>
      </c>
      <c r="K134">
        <v>70</v>
      </c>
      <c r="L134" t="b">
        <v>0</v>
      </c>
      <c r="M134" t="b">
        <v>1</v>
      </c>
      <c r="N134" t="b">
        <v>0</v>
      </c>
    </row>
    <row r="135" spans="1:14" x14ac:dyDescent="0.3">
      <c r="A135" t="s">
        <v>217</v>
      </c>
      <c r="B135" s="1">
        <v>45673</v>
      </c>
      <c r="C135" t="s">
        <v>19</v>
      </c>
      <c r="D135" t="s">
        <v>49</v>
      </c>
      <c r="E135">
        <v>189</v>
      </c>
      <c r="F135" t="s">
        <v>42</v>
      </c>
      <c r="G135" t="s">
        <v>43</v>
      </c>
      <c r="H135" t="s">
        <v>64</v>
      </c>
      <c r="I135" t="s">
        <v>109</v>
      </c>
      <c r="J135" s="1">
        <v>45761</v>
      </c>
      <c r="K135">
        <v>104</v>
      </c>
      <c r="L135" t="b">
        <v>0</v>
      </c>
      <c r="M135" t="b">
        <v>1</v>
      </c>
      <c r="N135" t="b">
        <v>0</v>
      </c>
    </row>
    <row r="136" spans="1:14" x14ac:dyDescent="0.3">
      <c r="A136" t="s">
        <v>218</v>
      </c>
      <c r="B136" s="1">
        <v>45723</v>
      </c>
      <c r="C136" t="s">
        <v>17</v>
      </c>
      <c r="D136" t="s">
        <v>41</v>
      </c>
      <c r="E136">
        <v>28</v>
      </c>
      <c r="F136" t="s">
        <v>42</v>
      </c>
      <c r="G136" t="s">
        <v>43</v>
      </c>
      <c r="H136" t="s">
        <v>47</v>
      </c>
      <c r="I136" t="s">
        <v>56</v>
      </c>
      <c r="J136" s="1">
        <v>45811</v>
      </c>
      <c r="K136">
        <v>154</v>
      </c>
      <c r="L136" t="b">
        <v>0</v>
      </c>
      <c r="M136" t="b">
        <v>1</v>
      </c>
      <c r="N136" t="b">
        <v>0</v>
      </c>
    </row>
    <row r="137" spans="1:14" x14ac:dyDescent="0.3">
      <c r="A137" t="s">
        <v>219</v>
      </c>
      <c r="B137" s="1">
        <v>45827</v>
      </c>
      <c r="C137" t="s">
        <v>22</v>
      </c>
      <c r="D137" t="s">
        <v>41</v>
      </c>
      <c r="E137">
        <v>590</v>
      </c>
      <c r="F137" t="s">
        <v>42</v>
      </c>
      <c r="G137" t="s">
        <v>43</v>
      </c>
      <c r="H137" t="s">
        <v>55</v>
      </c>
      <c r="I137" t="s">
        <v>45</v>
      </c>
      <c r="J137" s="1">
        <v>45832</v>
      </c>
      <c r="K137">
        <v>175</v>
      </c>
      <c r="L137" t="b">
        <v>0</v>
      </c>
      <c r="M137" t="b">
        <v>1</v>
      </c>
      <c r="N137" t="b">
        <v>0</v>
      </c>
    </row>
    <row r="138" spans="1:14" x14ac:dyDescent="0.3">
      <c r="A138" t="s">
        <v>220</v>
      </c>
      <c r="B138" s="1">
        <v>45680</v>
      </c>
      <c r="C138" t="s">
        <v>23</v>
      </c>
      <c r="D138" t="s">
        <v>41</v>
      </c>
      <c r="E138">
        <v>163</v>
      </c>
      <c r="F138" t="s">
        <v>42</v>
      </c>
      <c r="G138" t="s">
        <v>43</v>
      </c>
      <c r="H138" t="s">
        <v>55</v>
      </c>
      <c r="I138" t="s">
        <v>53</v>
      </c>
      <c r="J138" s="1">
        <v>45730</v>
      </c>
      <c r="K138">
        <v>73</v>
      </c>
      <c r="L138" t="b">
        <v>0</v>
      </c>
      <c r="M138" t="b">
        <v>1</v>
      </c>
      <c r="N138" t="b">
        <v>0</v>
      </c>
    </row>
    <row r="139" spans="1:14" x14ac:dyDescent="0.3">
      <c r="A139" t="s">
        <v>221</v>
      </c>
      <c r="B139" s="1">
        <v>45677</v>
      </c>
      <c r="C139" t="s">
        <v>18</v>
      </c>
      <c r="D139" t="s">
        <v>49</v>
      </c>
      <c r="E139">
        <v>787</v>
      </c>
      <c r="F139" t="s">
        <v>42</v>
      </c>
      <c r="G139" t="s">
        <v>43</v>
      </c>
      <c r="H139" t="s">
        <v>44</v>
      </c>
      <c r="I139" t="s">
        <v>67</v>
      </c>
      <c r="J139" s="1">
        <v>45818</v>
      </c>
      <c r="K139">
        <v>161</v>
      </c>
      <c r="L139" t="b">
        <v>0</v>
      </c>
      <c r="M139" t="b">
        <v>1</v>
      </c>
      <c r="N139" t="b">
        <v>0</v>
      </c>
    </row>
    <row r="140" spans="1:14" x14ac:dyDescent="0.3">
      <c r="A140" t="s">
        <v>222</v>
      </c>
      <c r="B140" s="1">
        <v>45818</v>
      </c>
      <c r="C140" t="s">
        <v>17</v>
      </c>
      <c r="D140" t="s">
        <v>41</v>
      </c>
      <c r="E140">
        <v>778</v>
      </c>
      <c r="F140" t="s">
        <v>42</v>
      </c>
      <c r="G140" t="s">
        <v>43</v>
      </c>
      <c r="H140" t="s">
        <v>133</v>
      </c>
      <c r="I140" t="s">
        <v>94</v>
      </c>
      <c r="J140" s="1">
        <v>45826</v>
      </c>
      <c r="K140">
        <v>169</v>
      </c>
      <c r="L140" t="b">
        <v>0</v>
      </c>
      <c r="M140" t="b">
        <v>1</v>
      </c>
      <c r="N140" t="b">
        <v>0</v>
      </c>
    </row>
    <row r="141" spans="1:14" x14ac:dyDescent="0.3">
      <c r="A141" t="s">
        <v>223</v>
      </c>
      <c r="B141" s="1">
        <v>45771</v>
      </c>
      <c r="C141" t="s">
        <v>16</v>
      </c>
      <c r="D141" t="s">
        <v>49</v>
      </c>
      <c r="E141">
        <v>206</v>
      </c>
      <c r="F141" t="s">
        <v>42</v>
      </c>
      <c r="G141" t="s">
        <v>43</v>
      </c>
      <c r="H141" t="s">
        <v>50</v>
      </c>
      <c r="I141" t="s">
        <v>88</v>
      </c>
      <c r="J141" s="1">
        <v>45720</v>
      </c>
      <c r="K141">
        <v>63</v>
      </c>
      <c r="L141" t="b">
        <v>0</v>
      </c>
      <c r="M141" t="b">
        <v>1</v>
      </c>
      <c r="N141" t="b">
        <v>0</v>
      </c>
    </row>
    <row r="142" spans="1:14" x14ac:dyDescent="0.3">
      <c r="A142" t="s">
        <v>224</v>
      </c>
      <c r="B142" s="1">
        <v>45832</v>
      </c>
      <c r="C142" t="s">
        <v>20</v>
      </c>
      <c r="D142" t="s">
        <v>49</v>
      </c>
      <c r="E142">
        <v>316</v>
      </c>
      <c r="F142" t="s">
        <v>42</v>
      </c>
      <c r="G142" t="s">
        <v>43</v>
      </c>
      <c r="H142" t="s">
        <v>58</v>
      </c>
      <c r="I142" t="s">
        <v>94</v>
      </c>
      <c r="J142" s="1">
        <v>45658</v>
      </c>
      <c r="K142">
        <v>1</v>
      </c>
      <c r="L142" t="b">
        <v>0</v>
      </c>
      <c r="M142" t="b">
        <v>1</v>
      </c>
      <c r="N142" t="b">
        <v>0</v>
      </c>
    </row>
    <row r="143" spans="1:14" x14ac:dyDescent="0.3">
      <c r="A143" t="s">
        <v>225</v>
      </c>
      <c r="B143" s="1">
        <v>45671</v>
      </c>
      <c r="C143" t="s">
        <v>20</v>
      </c>
      <c r="D143" t="s">
        <v>41</v>
      </c>
      <c r="E143">
        <v>478</v>
      </c>
      <c r="F143" t="s">
        <v>42</v>
      </c>
      <c r="G143" t="s">
        <v>43</v>
      </c>
      <c r="H143" t="s">
        <v>108</v>
      </c>
      <c r="I143" t="s">
        <v>88</v>
      </c>
      <c r="J143" s="1">
        <v>45735</v>
      </c>
      <c r="K143">
        <v>78</v>
      </c>
      <c r="L143" t="b">
        <v>0</v>
      </c>
      <c r="M143" t="b">
        <v>1</v>
      </c>
      <c r="N143" t="b">
        <v>0</v>
      </c>
    </row>
    <row r="144" spans="1:14" x14ac:dyDescent="0.3">
      <c r="A144" t="s">
        <v>226</v>
      </c>
      <c r="B144" s="1">
        <v>45777</v>
      </c>
      <c r="C144" t="s">
        <v>19</v>
      </c>
      <c r="D144" t="s">
        <v>41</v>
      </c>
      <c r="E144">
        <v>670</v>
      </c>
      <c r="F144" t="s">
        <v>42</v>
      </c>
      <c r="G144" t="s">
        <v>43</v>
      </c>
      <c r="H144" t="s">
        <v>121</v>
      </c>
      <c r="I144" t="s">
        <v>94</v>
      </c>
      <c r="J144" s="1">
        <v>45764</v>
      </c>
      <c r="K144">
        <v>107</v>
      </c>
      <c r="L144" t="b">
        <v>0</v>
      </c>
      <c r="M144" t="b">
        <v>1</v>
      </c>
      <c r="N144" t="b">
        <v>0</v>
      </c>
    </row>
    <row r="145" spans="1:14" x14ac:dyDescent="0.3">
      <c r="A145" t="s">
        <v>227</v>
      </c>
      <c r="B145" s="1">
        <v>45761</v>
      </c>
      <c r="C145" t="s">
        <v>18</v>
      </c>
      <c r="D145" t="s">
        <v>49</v>
      </c>
      <c r="E145">
        <v>384</v>
      </c>
      <c r="F145" t="s">
        <v>42</v>
      </c>
      <c r="G145" t="s">
        <v>43</v>
      </c>
      <c r="H145" t="s">
        <v>82</v>
      </c>
      <c r="I145" t="s">
        <v>75</v>
      </c>
      <c r="J145" s="1">
        <v>45727</v>
      </c>
      <c r="K145">
        <v>70</v>
      </c>
      <c r="L145" t="b">
        <v>0</v>
      </c>
      <c r="M145" t="b">
        <v>1</v>
      </c>
      <c r="N145" t="b">
        <v>0</v>
      </c>
    </row>
    <row r="146" spans="1:14" x14ac:dyDescent="0.3">
      <c r="A146" t="s">
        <v>228</v>
      </c>
      <c r="B146" s="1">
        <v>45728</v>
      </c>
      <c r="C146" t="s">
        <v>20</v>
      </c>
      <c r="D146" t="s">
        <v>49</v>
      </c>
      <c r="E146">
        <v>275</v>
      </c>
      <c r="F146" t="s">
        <v>42</v>
      </c>
      <c r="G146" t="s">
        <v>43</v>
      </c>
      <c r="H146" t="s">
        <v>149</v>
      </c>
      <c r="I146" t="s">
        <v>73</v>
      </c>
      <c r="J146" s="1">
        <v>45733</v>
      </c>
      <c r="K146">
        <v>76</v>
      </c>
      <c r="L146" t="b">
        <v>0</v>
      </c>
      <c r="M146" t="b">
        <v>1</v>
      </c>
      <c r="N146" t="b">
        <v>0</v>
      </c>
    </row>
    <row r="147" spans="1:14" x14ac:dyDescent="0.3">
      <c r="A147" t="s">
        <v>229</v>
      </c>
      <c r="B147" s="1">
        <v>45736</v>
      </c>
      <c r="C147" t="s">
        <v>20</v>
      </c>
      <c r="D147" t="s">
        <v>49</v>
      </c>
      <c r="E147">
        <v>765</v>
      </c>
      <c r="F147" t="s">
        <v>42</v>
      </c>
      <c r="G147" t="s">
        <v>43</v>
      </c>
      <c r="H147" t="s">
        <v>165</v>
      </c>
      <c r="I147" t="s">
        <v>88</v>
      </c>
      <c r="J147" s="1">
        <v>45706</v>
      </c>
      <c r="K147">
        <v>49</v>
      </c>
      <c r="L147" t="b">
        <v>0</v>
      </c>
      <c r="M147" t="b">
        <v>1</v>
      </c>
      <c r="N147" t="b">
        <v>0</v>
      </c>
    </row>
    <row r="148" spans="1:14" x14ac:dyDescent="0.3">
      <c r="A148" t="s">
        <v>230</v>
      </c>
      <c r="B148" s="1">
        <v>45701</v>
      </c>
      <c r="C148" t="s">
        <v>19</v>
      </c>
      <c r="D148" t="s">
        <v>49</v>
      </c>
      <c r="E148">
        <v>755</v>
      </c>
      <c r="F148" t="s">
        <v>42</v>
      </c>
      <c r="G148" t="s">
        <v>43</v>
      </c>
      <c r="H148" t="s">
        <v>55</v>
      </c>
      <c r="I148" t="s">
        <v>67</v>
      </c>
      <c r="J148" s="1">
        <v>45771</v>
      </c>
      <c r="K148">
        <v>114</v>
      </c>
      <c r="L148" t="b">
        <v>0</v>
      </c>
      <c r="M148" t="b">
        <v>1</v>
      </c>
      <c r="N148" t="b">
        <v>0</v>
      </c>
    </row>
    <row r="149" spans="1:14" x14ac:dyDescent="0.3">
      <c r="A149" t="s">
        <v>231</v>
      </c>
      <c r="B149" s="1">
        <v>45702</v>
      </c>
      <c r="C149" t="s">
        <v>18</v>
      </c>
      <c r="D149" t="s">
        <v>49</v>
      </c>
      <c r="E149">
        <v>222</v>
      </c>
      <c r="F149" t="s">
        <v>42</v>
      </c>
      <c r="G149" t="s">
        <v>43</v>
      </c>
      <c r="H149" t="s">
        <v>187</v>
      </c>
      <c r="I149" t="s">
        <v>67</v>
      </c>
      <c r="J149" s="1">
        <v>45714</v>
      </c>
      <c r="K149">
        <v>57</v>
      </c>
      <c r="L149" t="b">
        <v>0</v>
      </c>
      <c r="M149" t="b">
        <v>1</v>
      </c>
      <c r="N149" t="b">
        <v>0</v>
      </c>
    </row>
    <row r="150" spans="1:14" x14ac:dyDescent="0.3">
      <c r="A150" t="s">
        <v>232</v>
      </c>
      <c r="B150" s="1">
        <v>45817</v>
      </c>
      <c r="C150" t="s">
        <v>21</v>
      </c>
      <c r="D150" t="s">
        <v>41</v>
      </c>
      <c r="E150">
        <v>767</v>
      </c>
      <c r="F150" t="s">
        <v>42</v>
      </c>
      <c r="G150" t="s">
        <v>43</v>
      </c>
      <c r="H150" t="s">
        <v>139</v>
      </c>
      <c r="I150" t="s">
        <v>61</v>
      </c>
      <c r="J150" s="1">
        <v>45776</v>
      </c>
      <c r="K150">
        <v>119</v>
      </c>
      <c r="L150" t="b">
        <v>0</v>
      </c>
      <c r="M150" t="b">
        <v>1</v>
      </c>
      <c r="N150" t="b">
        <v>0</v>
      </c>
    </row>
    <row r="151" spans="1:14" x14ac:dyDescent="0.3">
      <c r="A151" t="s">
        <v>233</v>
      </c>
      <c r="B151" s="1">
        <v>45674</v>
      </c>
      <c r="C151" t="s">
        <v>17</v>
      </c>
      <c r="D151" t="s">
        <v>41</v>
      </c>
      <c r="E151">
        <v>817</v>
      </c>
      <c r="F151" t="s">
        <v>42</v>
      </c>
      <c r="G151" t="s">
        <v>43</v>
      </c>
      <c r="H151" t="s">
        <v>58</v>
      </c>
      <c r="I151" t="s">
        <v>56</v>
      </c>
      <c r="J151" s="1">
        <v>45755</v>
      </c>
      <c r="K151">
        <v>98</v>
      </c>
      <c r="L151" t="b">
        <v>0</v>
      </c>
      <c r="M151" t="b">
        <v>1</v>
      </c>
      <c r="N151" t="b">
        <v>0</v>
      </c>
    </row>
    <row r="152" spans="1:14" x14ac:dyDescent="0.3">
      <c r="A152" t="s">
        <v>234</v>
      </c>
      <c r="B152" s="1">
        <v>45684</v>
      </c>
      <c r="C152" t="s">
        <v>19</v>
      </c>
      <c r="D152" t="s">
        <v>41</v>
      </c>
      <c r="E152">
        <v>963</v>
      </c>
      <c r="F152" t="s">
        <v>42</v>
      </c>
      <c r="G152" t="s">
        <v>43</v>
      </c>
      <c r="H152" t="s">
        <v>139</v>
      </c>
      <c r="I152" t="s">
        <v>67</v>
      </c>
      <c r="J152" s="1">
        <v>45695</v>
      </c>
      <c r="K152">
        <v>38</v>
      </c>
      <c r="L152" t="b">
        <v>0</v>
      </c>
      <c r="M152" t="b">
        <v>1</v>
      </c>
      <c r="N152" t="b">
        <v>0</v>
      </c>
    </row>
    <row r="153" spans="1:14" x14ac:dyDescent="0.3">
      <c r="A153" t="s">
        <v>235</v>
      </c>
      <c r="B153" s="1">
        <v>45813</v>
      </c>
      <c r="C153" t="s">
        <v>18</v>
      </c>
      <c r="D153" t="s">
        <v>41</v>
      </c>
      <c r="E153">
        <v>14</v>
      </c>
      <c r="F153" t="s">
        <v>42</v>
      </c>
      <c r="G153" t="s">
        <v>43</v>
      </c>
      <c r="H153" t="s">
        <v>91</v>
      </c>
      <c r="I153" t="s">
        <v>61</v>
      </c>
      <c r="J153" s="1">
        <v>45672</v>
      </c>
      <c r="K153">
        <v>15</v>
      </c>
      <c r="L153" t="b">
        <v>0</v>
      </c>
      <c r="M153" t="b">
        <v>1</v>
      </c>
      <c r="N153" t="b">
        <v>0</v>
      </c>
    </row>
    <row r="154" spans="1:14" x14ac:dyDescent="0.3">
      <c r="A154" t="s">
        <v>236</v>
      </c>
      <c r="B154" s="1">
        <v>45783</v>
      </c>
      <c r="C154" t="s">
        <v>23</v>
      </c>
      <c r="D154" t="s">
        <v>49</v>
      </c>
      <c r="E154">
        <v>625</v>
      </c>
      <c r="F154" t="s">
        <v>42</v>
      </c>
      <c r="G154" t="s">
        <v>43</v>
      </c>
      <c r="H154" t="s">
        <v>66</v>
      </c>
      <c r="I154" t="s">
        <v>67</v>
      </c>
      <c r="J154" s="1">
        <v>45771</v>
      </c>
      <c r="K154">
        <v>114</v>
      </c>
      <c r="L154" t="b">
        <v>0</v>
      </c>
      <c r="M154" t="b">
        <v>1</v>
      </c>
      <c r="N154" t="b">
        <v>0</v>
      </c>
    </row>
    <row r="155" spans="1:14" x14ac:dyDescent="0.3">
      <c r="A155" t="s">
        <v>237</v>
      </c>
      <c r="B155" s="1">
        <v>45659</v>
      </c>
      <c r="C155" t="s">
        <v>23</v>
      </c>
      <c r="D155" t="s">
        <v>41</v>
      </c>
      <c r="E155">
        <v>648</v>
      </c>
      <c r="F155" t="s">
        <v>42</v>
      </c>
      <c r="G155" t="s">
        <v>43</v>
      </c>
      <c r="H155" t="s">
        <v>98</v>
      </c>
      <c r="I155" t="s">
        <v>53</v>
      </c>
      <c r="J155" s="1">
        <v>45741</v>
      </c>
      <c r="K155">
        <v>84</v>
      </c>
      <c r="L155" t="b">
        <v>0</v>
      </c>
      <c r="M155" t="b">
        <v>1</v>
      </c>
      <c r="N155" t="b">
        <v>0</v>
      </c>
    </row>
    <row r="156" spans="1:14" x14ac:dyDescent="0.3">
      <c r="A156" t="s">
        <v>238</v>
      </c>
      <c r="B156" s="1">
        <v>45758</v>
      </c>
      <c r="C156" t="s">
        <v>16</v>
      </c>
      <c r="D156" t="s">
        <v>41</v>
      </c>
      <c r="E156">
        <v>553</v>
      </c>
      <c r="F156" t="s">
        <v>42</v>
      </c>
      <c r="G156" t="s">
        <v>43</v>
      </c>
      <c r="H156" t="s">
        <v>86</v>
      </c>
      <c r="I156" t="s">
        <v>88</v>
      </c>
      <c r="J156" s="1">
        <v>45694</v>
      </c>
      <c r="K156">
        <v>37</v>
      </c>
      <c r="L156" t="b">
        <v>0</v>
      </c>
      <c r="M156" t="b">
        <v>1</v>
      </c>
      <c r="N156" t="b">
        <v>0</v>
      </c>
    </row>
    <row r="157" spans="1:14" x14ac:dyDescent="0.3">
      <c r="A157" t="s">
        <v>239</v>
      </c>
      <c r="B157" s="1">
        <v>45805</v>
      </c>
      <c r="C157" t="s">
        <v>20</v>
      </c>
      <c r="D157" t="s">
        <v>41</v>
      </c>
      <c r="E157">
        <v>769</v>
      </c>
      <c r="F157" t="s">
        <v>42</v>
      </c>
      <c r="G157" t="s">
        <v>43</v>
      </c>
      <c r="H157" t="s">
        <v>52</v>
      </c>
      <c r="I157" t="s">
        <v>61</v>
      </c>
      <c r="J157" s="1">
        <v>45708</v>
      </c>
      <c r="K157">
        <v>51</v>
      </c>
      <c r="L157" t="b">
        <v>0</v>
      </c>
      <c r="M157" t="b">
        <v>1</v>
      </c>
      <c r="N157" t="b">
        <v>0</v>
      </c>
    </row>
    <row r="158" spans="1:14" x14ac:dyDescent="0.3">
      <c r="A158" t="s">
        <v>240</v>
      </c>
      <c r="B158" s="1">
        <v>45776</v>
      </c>
      <c r="C158" t="s">
        <v>21</v>
      </c>
      <c r="D158" t="s">
        <v>41</v>
      </c>
      <c r="E158">
        <v>719</v>
      </c>
      <c r="F158" t="s">
        <v>42</v>
      </c>
      <c r="G158" t="s">
        <v>43</v>
      </c>
      <c r="H158" t="s">
        <v>44</v>
      </c>
      <c r="I158" t="s">
        <v>109</v>
      </c>
      <c r="J158" s="1">
        <v>45775</v>
      </c>
      <c r="K158">
        <v>118</v>
      </c>
      <c r="L158" t="b">
        <v>0</v>
      </c>
      <c r="M158" t="b">
        <v>1</v>
      </c>
      <c r="N158" t="b">
        <v>0</v>
      </c>
    </row>
    <row r="159" spans="1:14" x14ac:dyDescent="0.3">
      <c r="A159" t="s">
        <v>241</v>
      </c>
      <c r="B159" s="1">
        <v>45828</v>
      </c>
      <c r="C159" t="s">
        <v>18</v>
      </c>
      <c r="D159" t="s">
        <v>41</v>
      </c>
      <c r="E159">
        <v>153</v>
      </c>
      <c r="F159" t="s">
        <v>42</v>
      </c>
      <c r="G159" t="s">
        <v>43</v>
      </c>
      <c r="H159" t="s">
        <v>77</v>
      </c>
      <c r="I159" t="s">
        <v>73</v>
      </c>
      <c r="J159" s="1">
        <v>45778</v>
      </c>
      <c r="K159">
        <v>121</v>
      </c>
      <c r="L159" t="b">
        <v>0</v>
      </c>
      <c r="M159" t="b">
        <v>1</v>
      </c>
      <c r="N159" t="b">
        <v>0</v>
      </c>
    </row>
    <row r="160" spans="1:14" x14ac:dyDescent="0.3">
      <c r="A160" t="s">
        <v>242</v>
      </c>
      <c r="B160" s="1">
        <v>45783</v>
      </c>
      <c r="C160" t="s">
        <v>19</v>
      </c>
      <c r="D160" t="s">
        <v>41</v>
      </c>
      <c r="E160">
        <v>366</v>
      </c>
      <c r="F160" t="s">
        <v>42</v>
      </c>
      <c r="G160" t="s">
        <v>43</v>
      </c>
      <c r="H160" t="s">
        <v>82</v>
      </c>
      <c r="I160" t="s">
        <v>53</v>
      </c>
      <c r="J160" s="1">
        <v>45659</v>
      </c>
      <c r="K160">
        <v>2</v>
      </c>
      <c r="L160" t="b">
        <v>0</v>
      </c>
      <c r="M160" t="b">
        <v>1</v>
      </c>
      <c r="N160" t="b">
        <v>0</v>
      </c>
    </row>
    <row r="161" spans="1:14" x14ac:dyDescent="0.3">
      <c r="A161" t="s">
        <v>243</v>
      </c>
      <c r="B161" s="1">
        <v>45764</v>
      </c>
      <c r="C161" t="s">
        <v>21</v>
      </c>
      <c r="D161" t="s">
        <v>41</v>
      </c>
      <c r="E161">
        <v>624</v>
      </c>
      <c r="F161" t="s">
        <v>42</v>
      </c>
      <c r="G161" t="s">
        <v>43</v>
      </c>
      <c r="H161" t="s">
        <v>82</v>
      </c>
      <c r="I161" t="s">
        <v>45</v>
      </c>
      <c r="J161" s="1">
        <v>45785</v>
      </c>
      <c r="K161">
        <v>128</v>
      </c>
      <c r="L161" t="b">
        <v>0</v>
      </c>
      <c r="M161" t="b">
        <v>1</v>
      </c>
      <c r="N161" t="b">
        <v>0</v>
      </c>
    </row>
    <row r="162" spans="1:14" x14ac:dyDescent="0.3">
      <c r="A162" t="s">
        <v>244</v>
      </c>
      <c r="B162" s="1">
        <v>45702</v>
      </c>
      <c r="C162" t="s">
        <v>17</v>
      </c>
      <c r="D162" t="s">
        <v>41</v>
      </c>
      <c r="E162">
        <v>80</v>
      </c>
      <c r="F162" t="s">
        <v>42</v>
      </c>
      <c r="G162" t="s">
        <v>43</v>
      </c>
      <c r="H162" t="s">
        <v>44</v>
      </c>
      <c r="I162" t="s">
        <v>53</v>
      </c>
      <c r="J162" s="1">
        <v>45671</v>
      </c>
      <c r="K162">
        <v>14</v>
      </c>
      <c r="L162" t="b">
        <v>0</v>
      </c>
      <c r="M162" t="b">
        <v>1</v>
      </c>
      <c r="N162" t="b">
        <v>0</v>
      </c>
    </row>
    <row r="163" spans="1:14" x14ac:dyDescent="0.3">
      <c r="A163" t="s">
        <v>245</v>
      </c>
      <c r="B163" s="1">
        <v>45664</v>
      </c>
      <c r="C163" t="s">
        <v>21</v>
      </c>
      <c r="D163" t="s">
        <v>41</v>
      </c>
      <c r="E163">
        <v>230</v>
      </c>
      <c r="F163" t="s">
        <v>42</v>
      </c>
      <c r="G163" t="s">
        <v>43</v>
      </c>
      <c r="H163" t="s">
        <v>58</v>
      </c>
      <c r="I163" t="s">
        <v>61</v>
      </c>
      <c r="J163" s="1">
        <v>45764</v>
      </c>
      <c r="K163">
        <v>107</v>
      </c>
      <c r="L163" t="b">
        <v>0</v>
      </c>
      <c r="M163" t="b">
        <v>1</v>
      </c>
      <c r="N163" t="b">
        <v>0</v>
      </c>
    </row>
    <row r="164" spans="1:14" x14ac:dyDescent="0.3">
      <c r="A164" t="s">
        <v>246</v>
      </c>
      <c r="B164" s="1">
        <v>45790</v>
      </c>
      <c r="C164" t="s">
        <v>20</v>
      </c>
      <c r="D164" t="s">
        <v>49</v>
      </c>
      <c r="E164">
        <v>923</v>
      </c>
      <c r="F164" t="s">
        <v>42</v>
      </c>
      <c r="G164" t="s">
        <v>43</v>
      </c>
      <c r="H164" t="s">
        <v>64</v>
      </c>
      <c r="I164" t="s">
        <v>61</v>
      </c>
      <c r="J164" s="1">
        <v>45824</v>
      </c>
      <c r="K164">
        <v>167</v>
      </c>
      <c r="L164" t="b">
        <v>0</v>
      </c>
      <c r="M164" t="b">
        <v>1</v>
      </c>
      <c r="N164" t="b">
        <v>0</v>
      </c>
    </row>
    <row r="165" spans="1:14" x14ac:dyDescent="0.3">
      <c r="A165" t="s">
        <v>247</v>
      </c>
      <c r="B165" s="1">
        <v>45742</v>
      </c>
      <c r="C165" t="s">
        <v>21</v>
      </c>
      <c r="D165" t="s">
        <v>41</v>
      </c>
      <c r="E165">
        <v>318</v>
      </c>
      <c r="F165" t="s">
        <v>42</v>
      </c>
      <c r="G165" t="s">
        <v>43</v>
      </c>
      <c r="H165" t="s">
        <v>47</v>
      </c>
      <c r="I165" t="s">
        <v>67</v>
      </c>
      <c r="J165" s="1">
        <v>45715</v>
      </c>
      <c r="K165">
        <v>58</v>
      </c>
      <c r="L165" t="b">
        <v>0</v>
      </c>
      <c r="M165" t="b">
        <v>1</v>
      </c>
      <c r="N165" t="b">
        <v>0</v>
      </c>
    </row>
    <row r="166" spans="1:14" x14ac:dyDescent="0.3">
      <c r="A166" t="s">
        <v>248</v>
      </c>
      <c r="B166" s="1">
        <v>45663</v>
      </c>
      <c r="C166" t="s">
        <v>23</v>
      </c>
      <c r="D166" t="s">
        <v>41</v>
      </c>
      <c r="E166">
        <v>870</v>
      </c>
      <c r="F166" t="s">
        <v>42</v>
      </c>
      <c r="G166" t="s">
        <v>43</v>
      </c>
      <c r="H166" t="s">
        <v>108</v>
      </c>
      <c r="I166" t="s">
        <v>45</v>
      </c>
      <c r="J166" s="1">
        <v>45751</v>
      </c>
      <c r="K166">
        <v>94</v>
      </c>
      <c r="L166" t="b">
        <v>0</v>
      </c>
      <c r="M166" t="b">
        <v>1</v>
      </c>
      <c r="N166" t="b">
        <v>0</v>
      </c>
    </row>
    <row r="167" spans="1:14" x14ac:dyDescent="0.3">
      <c r="A167" t="s">
        <v>249</v>
      </c>
      <c r="B167" s="1">
        <v>45658</v>
      </c>
      <c r="C167" t="s">
        <v>21</v>
      </c>
      <c r="D167" t="s">
        <v>49</v>
      </c>
      <c r="E167">
        <v>176</v>
      </c>
      <c r="F167" t="s">
        <v>42</v>
      </c>
      <c r="G167" t="s">
        <v>43</v>
      </c>
      <c r="H167" t="s">
        <v>133</v>
      </c>
      <c r="I167" t="s">
        <v>45</v>
      </c>
      <c r="J167" s="1">
        <v>45734</v>
      </c>
      <c r="K167">
        <v>77</v>
      </c>
      <c r="L167" t="b">
        <v>0</v>
      </c>
      <c r="M167" t="b">
        <v>1</v>
      </c>
      <c r="N167" t="b">
        <v>0</v>
      </c>
    </row>
    <row r="168" spans="1:14" x14ac:dyDescent="0.3">
      <c r="A168" t="s">
        <v>250</v>
      </c>
      <c r="B168" s="1">
        <v>45783</v>
      </c>
      <c r="C168" t="s">
        <v>19</v>
      </c>
      <c r="D168" t="s">
        <v>49</v>
      </c>
      <c r="E168">
        <v>570</v>
      </c>
      <c r="F168" t="s">
        <v>42</v>
      </c>
      <c r="G168" t="s">
        <v>43</v>
      </c>
      <c r="H168" t="s">
        <v>52</v>
      </c>
      <c r="I168" t="s">
        <v>56</v>
      </c>
      <c r="J168" s="1">
        <v>45699</v>
      </c>
      <c r="K168">
        <v>42</v>
      </c>
      <c r="L168" t="b">
        <v>0</v>
      </c>
      <c r="M168" t="b">
        <v>1</v>
      </c>
      <c r="N168" t="b">
        <v>0</v>
      </c>
    </row>
    <row r="169" spans="1:14" x14ac:dyDescent="0.3">
      <c r="A169" t="s">
        <v>251</v>
      </c>
      <c r="B169" s="1">
        <v>45726</v>
      </c>
      <c r="C169" t="s">
        <v>17</v>
      </c>
      <c r="D169" t="s">
        <v>41</v>
      </c>
      <c r="E169">
        <v>481</v>
      </c>
      <c r="F169" t="s">
        <v>42</v>
      </c>
      <c r="G169" t="s">
        <v>43</v>
      </c>
      <c r="H169" t="s">
        <v>70</v>
      </c>
      <c r="I169" t="s">
        <v>53</v>
      </c>
      <c r="J169" s="1">
        <v>45728</v>
      </c>
      <c r="K169">
        <v>71</v>
      </c>
      <c r="L169" t="b">
        <v>0</v>
      </c>
      <c r="M169" t="b">
        <v>1</v>
      </c>
      <c r="N169" t="b">
        <v>0</v>
      </c>
    </row>
    <row r="170" spans="1:14" x14ac:dyDescent="0.3">
      <c r="A170" t="s">
        <v>252</v>
      </c>
      <c r="B170" s="1">
        <v>45831</v>
      </c>
      <c r="C170" t="s">
        <v>23</v>
      </c>
      <c r="D170" t="s">
        <v>41</v>
      </c>
      <c r="E170">
        <v>483</v>
      </c>
      <c r="F170" t="s">
        <v>42</v>
      </c>
      <c r="G170" t="s">
        <v>43</v>
      </c>
      <c r="H170" t="s">
        <v>64</v>
      </c>
      <c r="I170" t="s">
        <v>45</v>
      </c>
      <c r="J170" s="1">
        <v>45791</v>
      </c>
      <c r="K170">
        <v>134</v>
      </c>
      <c r="L170" t="b">
        <v>0</v>
      </c>
      <c r="M170" t="b">
        <v>1</v>
      </c>
      <c r="N170" t="b">
        <v>0</v>
      </c>
    </row>
    <row r="171" spans="1:14" x14ac:dyDescent="0.3">
      <c r="A171" t="s">
        <v>253</v>
      </c>
      <c r="B171" s="1">
        <v>45814</v>
      </c>
      <c r="C171" t="s">
        <v>18</v>
      </c>
      <c r="D171" t="s">
        <v>49</v>
      </c>
      <c r="E171">
        <v>863</v>
      </c>
      <c r="F171" t="s">
        <v>42</v>
      </c>
      <c r="G171" t="s">
        <v>43</v>
      </c>
      <c r="H171" t="s">
        <v>72</v>
      </c>
      <c r="I171" t="s">
        <v>94</v>
      </c>
      <c r="J171" s="1">
        <v>45680</v>
      </c>
      <c r="K171">
        <v>23</v>
      </c>
      <c r="L171" t="b">
        <v>0</v>
      </c>
      <c r="M171" t="b">
        <v>1</v>
      </c>
      <c r="N171" t="b">
        <v>0</v>
      </c>
    </row>
    <row r="172" spans="1:14" x14ac:dyDescent="0.3">
      <c r="A172" t="s">
        <v>254</v>
      </c>
      <c r="B172" s="1">
        <v>45735</v>
      </c>
      <c r="C172" t="s">
        <v>17</v>
      </c>
      <c r="D172" t="s">
        <v>41</v>
      </c>
      <c r="E172">
        <v>717</v>
      </c>
      <c r="F172" t="s">
        <v>42</v>
      </c>
      <c r="G172" t="s">
        <v>43</v>
      </c>
      <c r="H172" t="s">
        <v>82</v>
      </c>
      <c r="I172" t="s">
        <v>88</v>
      </c>
      <c r="J172" s="1">
        <v>45790</v>
      </c>
      <c r="K172">
        <v>133</v>
      </c>
      <c r="L172" t="b">
        <v>0</v>
      </c>
      <c r="M172" t="b">
        <v>1</v>
      </c>
      <c r="N172" t="b">
        <v>0</v>
      </c>
    </row>
    <row r="173" spans="1:14" x14ac:dyDescent="0.3">
      <c r="A173" t="s">
        <v>255</v>
      </c>
      <c r="B173" s="1">
        <v>45679</v>
      </c>
      <c r="C173" t="s">
        <v>16</v>
      </c>
      <c r="D173" t="s">
        <v>49</v>
      </c>
      <c r="E173">
        <v>174</v>
      </c>
      <c r="F173" t="s">
        <v>42</v>
      </c>
      <c r="G173" t="s">
        <v>43</v>
      </c>
      <c r="H173" t="s">
        <v>72</v>
      </c>
      <c r="I173" t="s">
        <v>45</v>
      </c>
      <c r="J173" s="1">
        <v>45691</v>
      </c>
      <c r="K173">
        <v>34</v>
      </c>
      <c r="L173" t="b">
        <v>0</v>
      </c>
      <c r="M173" t="b">
        <v>1</v>
      </c>
      <c r="N173" t="b">
        <v>0</v>
      </c>
    </row>
    <row r="174" spans="1:14" x14ac:dyDescent="0.3">
      <c r="A174" t="s">
        <v>256</v>
      </c>
      <c r="B174" s="1">
        <v>45720</v>
      </c>
      <c r="C174" t="s">
        <v>20</v>
      </c>
      <c r="D174" t="s">
        <v>49</v>
      </c>
      <c r="E174">
        <v>411</v>
      </c>
      <c r="F174" t="s">
        <v>42</v>
      </c>
      <c r="G174" t="s">
        <v>43</v>
      </c>
      <c r="H174" t="s">
        <v>91</v>
      </c>
      <c r="I174" t="s">
        <v>109</v>
      </c>
      <c r="J174" s="1">
        <v>45825</v>
      </c>
      <c r="K174">
        <v>168</v>
      </c>
      <c r="L174" t="b">
        <v>0</v>
      </c>
      <c r="M174" t="b">
        <v>1</v>
      </c>
      <c r="N174" t="b">
        <v>0</v>
      </c>
    </row>
    <row r="175" spans="1:14" x14ac:dyDescent="0.3">
      <c r="A175" t="s">
        <v>257</v>
      </c>
      <c r="B175" s="1">
        <v>45820</v>
      </c>
      <c r="C175" t="s">
        <v>16</v>
      </c>
      <c r="D175" t="s">
        <v>41</v>
      </c>
      <c r="E175">
        <v>589</v>
      </c>
      <c r="F175" t="s">
        <v>42</v>
      </c>
      <c r="G175" t="s">
        <v>43</v>
      </c>
      <c r="H175" t="s">
        <v>79</v>
      </c>
      <c r="I175" t="s">
        <v>109</v>
      </c>
      <c r="J175" s="1">
        <v>45792</v>
      </c>
      <c r="K175">
        <v>135</v>
      </c>
      <c r="L175" t="b">
        <v>0</v>
      </c>
      <c r="M175" t="b">
        <v>1</v>
      </c>
      <c r="N175" t="b">
        <v>0</v>
      </c>
    </row>
    <row r="176" spans="1:14" x14ac:dyDescent="0.3">
      <c r="A176" t="s">
        <v>258</v>
      </c>
      <c r="B176" s="1">
        <v>45715</v>
      </c>
      <c r="C176" t="s">
        <v>20</v>
      </c>
      <c r="D176" t="s">
        <v>41</v>
      </c>
      <c r="E176">
        <v>306</v>
      </c>
      <c r="F176" t="s">
        <v>42</v>
      </c>
      <c r="G176" t="s">
        <v>43</v>
      </c>
      <c r="H176" t="s">
        <v>139</v>
      </c>
      <c r="I176" t="s">
        <v>94</v>
      </c>
      <c r="J176" s="1">
        <v>45785</v>
      </c>
      <c r="K176">
        <v>128</v>
      </c>
      <c r="L176" t="b">
        <v>0</v>
      </c>
      <c r="M176" t="b">
        <v>1</v>
      </c>
      <c r="N176" t="b">
        <v>0</v>
      </c>
    </row>
    <row r="177" spans="1:14" x14ac:dyDescent="0.3">
      <c r="A177" t="s">
        <v>259</v>
      </c>
      <c r="B177" s="1">
        <v>45765</v>
      </c>
      <c r="C177" t="s">
        <v>16</v>
      </c>
      <c r="D177" t="s">
        <v>41</v>
      </c>
      <c r="E177">
        <v>94</v>
      </c>
      <c r="F177" t="s">
        <v>42</v>
      </c>
      <c r="G177" t="s">
        <v>43</v>
      </c>
      <c r="H177" t="s">
        <v>55</v>
      </c>
      <c r="I177" t="s">
        <v>53</v>
      </c>
      <c r="J177" s="1">
        <v>45793</v>
      </c>
      <c r="K177">
        <v>136</v>
      </c>
      <c r="L177" t="b">
        <v>0</v>
      </c>
      <c r="M177" t="b">
        <v>1</v>
      </c>
      <c r="N177" t="b">
        <v>0</v>
      </c>
    </row>
    <row r="178" spans="1:14" x14ac:dyDescent="0.3">
      <c r="A178" t="s">
        <v>260</v>
      </c>
      <c r="B178" s="1">
        <v>45743</v>
      </c>
      <c r="C178" t="s">
        <v>20</v>
      </c>
      <c r="D178" t="s">
        <v>49</v>
      </c>
      <c r="E178">
        <v>488</v>
      </c>
      <c r="F178" t="s">
        <v>42</v>
      </c>
      <c r="G178" t="s">
        <v>43</v>
      </c>
      <c r="H178" t="s">
        <v>60</v>
      </c>
      <c r="I178" t="s">
        <v>73</v>
      </c>
      <c r="J178" s="1">
        <v>45765</v>
      </c>
      <c r="K178">
        <v>108</v>
      </c>
      <c r="L178" t="b">
        <v>0</v>
      </c>
      <c r="M178" t="b">
        <v>1</v>
      </c>
      <c r="N178" t="b">
        <v>0</v>
      </c>
    </row>
    <row r="179" spans="1:14" x14ac:dyDescent="0.3">
      <c r="A179" t="s">
        <v>261</v>
      </c>
      <c r="B179" s="1">
        <v>45765</v>
      </c>
      <c r="C179" t="s">
        <v>19</v>
      </c>
      <c r="D179" t="s">
        <v>49</v>
      </c>
      <c r="E179">
        <v>618</v>
      </c>
      <c r="F179" t="s">
        <v>42</v>
      </c>
      <c r="G179" t="s">
        <v>43</v>
      </c>
      <c r="H179" t="s">
        <v>70</v>
      </c>
      <c r="I179" t="s">
        <v>73</v>
      </c>
      <c r="J179" s="1">
        <v>45674</v>
      </c>
      <c r="K179">
        <v>17</v>
      </c>
      <c r="L179" t="b">
        <v>0</v>
      </c>
      <c r="M179" t="b">
        <v>1</v>
      </c>
      <c r="N179" t="b">
        <v>0</v>
      </c>
    </row>
    <row r="180" spans="1:14" x14ac:dyDescent="0.3">
      <c r="A180" t="s">
        <v>262</v>
      </c>
      <c r="B180" s="1">
        <v>45671</v>
      </c>
      <c r="C180" t="s">
        <v>16</v>
      </c>
      <c r="D180" t="s">
        <v>49</v>
      </c>
      <c r="E180">
        <v>104</v>
      </c>
      <c r="F180" t="s">
        <v>42</v>
      </c>
      <c r="G180" t="s">
        <v>43</v>
      </c>
      <c r="H180" t="s">
        <v>66</v>
      </c>
      <c r="I180" t="s">
        <v>61</v>
      </c>
      <c r="J180" s="1">
        <v>45716</v>
      </c>
      <c r="K180">
        <v>59</v>
      </c>
      <c r="L180" t="b">
        <v>0</v>
      </c>
      <c r="M180" t="b">
        <v>1</v>
      </c>
      <c r="N180" t="b">
        <v>0</v>
      </c>
    </row>
    <row r="181" spans="1:14" x14ac:dyDescent="0.3">
      <c r="A181" t="s">
        <v>263</v>
      </c>
      <c r="B181" s="1">
        <v>45664</v>
      </c>
      <c r="C181" t="s">
        <v>19</v>
      </c>
      <c r="D181" t="s">
        <v>49</v>
      </c>
      <c r="E181">
        <v>641</v>
      </c>
      <c r="F181" t="s">
        <v>42</v>
      </c>
      <c r="G181" t="s">
        <v>43</v>
      </c>
      <c r="H181" t="s">
        <v>58</v>
      </c>
      <c r="I181" t="s">
        <v>75</v>
      </c>
      <c r="J181" s="1">
        <v>45671</v>
      </c>
      <c r="K181">
        <v>14</v>
      </c>
      <c r="L181" t="b">
        <v>0</v>
      </c>
      <c r="M181" t="b">
        <v>1</v>
      </c>
      <c r="N181" t="b">
        <v>0</v>
      </c>
    </row>
    <row r="182" spans="1:14" x14ac:dyDescent="0.3">
      <c r="A182" t="s">
        <v>264</v>
      </c>
      <c r="B182" s="1">
        <v>45792</v>
      </c>
      <c r="C182" t="s">
        <v>23</v>
      </c>
      <c r="D182" t="s">
        <v>49</v>
      </c>
      <c r="E182">
        <v>202</v>
      </c>
      <c r="F182" t="s">
        <v>42</v>
      </c>
      <c r="G182" t="s">
        <v>43</v>
      </c>
      <c r="H182" t="s">
        <v>86</v>
      </c>
      <c r="I182" t="s">
        <v>56</v>
      </c>
      <c r="J182" s="1">
        <v>45758</v>
      </c>
      <c r="K182">
        <v>101</v>
      </c>
      <c r="L182" t="b">
        <v>0</v>
      </c>
      <c r="M182" t="b">
        <v>1</v>
      </c>
      <c r="N182" t="b">
        <v>0</v>
      </c>
    </row>
    <row r="183" spans="1:14" x14ac:dyDescent="0.3">
      <c r="A183" t="s">
        <v>265</v>
      </c>
      <c r="B183" s="1">
        <v>45734</v>
      </c>
      <c r="C183" t="s">
        <v>23</v>
      </c>
      <c r="D183" t="s">
        <v>41</v>
      </c>
      <c r="E183">
        <v>989</v>
      </c>
      <c r="F183" t="s">
        <v>42</v>
      </c>
      <c r="G183" t="s">
        <v>43</v>
      </c>
      <c r="H183" t="s">
        <v>139</v>
      </c>
      <c r="I183" t="s">
        <v>75</v>
      </c>
      <c r="J183" s="1">
        <v>45819</v>
      </c>
      <c r="K183">
        <v>162</v>
      </c>
      <c r="L183" t="b">
        <v>0</v>
      </c>
      <c r="M183" t="b">
        <v>1</v>
      </c>
      <c r="N183" t="b">
        <v>0</v>
      </c>
    </row>
    <row r="184" spans="1:14" x14ac:dyDescent="0.3">
      <c r="A184" t="s">
        <v>266</v>
      </c>
      <c r="B184" s="1">
        <v>45818</v>
      </c>
      <c r="C184" t="s">
        <v>21</v>
      </c>
      <c r="D184" t="s">
        <v>41</v>
      </c>
      <c r="E184">
        <v>382</v>
      </c>
      <c r="F184" t="s">
        <v>42</v>
      </c>
      <c r="G184" t="s">
        <v>43</v>
      </c>
      <c r="H184" t="s">
        <v>66</v>
      </c>
      <c r="I184" t="s">
        <v>45</v>
      </c>
      <c r="J184" s="1">
        <v>45734</v>
      </c>
      <c r="K184">
        <v>77</v>
      </c>
      <c r="L184" t="b">
        <v>0</v>
      </c>
      <c r="M184" t="b">
        <v>1</v>
      </c>
      <c r="N184" t="b">
        <v>0</v>
      </c>
    </row>
    <row r="185" spans="1:14" x14ac:dyDescent="0.3">
      <c r="A185" t="s">
        <v>267</v>
      </c>
      <c r="B185" s="1">
        <v>45715</v>
      </c>
      <c r="C185" t="s">
        <v>18</v>
      </c>
      <c r="D185" t="s">
        <v>41</v>
      </c>
      <c r="E185">
        <v>51</v>
      </c>
      <c r="F185" t="s">
        <v>42</v>
      </c>
      <c r="G185" t="s">
        <v>43</v>
      </c>
      <c r="H185" t="s">
        <v>52</v>
      </c>
      <c r="I185" t="s">
        <v>88</v>
      </c>
      <c r="J185" s="1">
        <v>45687</v>
      </c>
      <c r="K185">
        <v>30</v>
      </c>
      <c r="L185" t="b">
        <v>0</v>
      </c>
      <c r="M185" t="b">
        <v>1</v>
      </c>
      <c r="N185" t="b">
        <v>0</v>
      </c>
    </row>
    <row r="186" spans="1:14" x14ac:dyDescent="0.3">
      <c r="A186" t="s">
        <v>268</v>
      </c>
      <c r="B186" s="1">
        <v>45744</v>
      </c>
      <c r="C186" t="s">
        <v>19</v>
      </c>
      <c r="D186" t="s">
        <v>49</v>
      </c>
      <c r="E186">
        <v>583</v>
      </c>
      <c r="F186" t="s">
        <v>42</v>
      </c>
      <c r="G186" t="s">
        <v>43</v>
      </c>
      <c r="H186" t="s">
        <v>66</v>
      </c>
      <c r="I186" t="s">
        <v>56</v>
      </c>
      <c r="J186" s="1">
        <v>45708</v>
      </c>
      <c r="K186">
        <v>51</v>
      </c>
      <c r="L186" t="b">
        <v>0</v>
      </c>
      <c r="M186" t="b">
        <v>1</v>
      </c>
      <c r="N186" t="b">
        <v>0</v>
      </c>
    </row>
    <row r="187" spans="1:14" x14ac:dyDescent="0.3">
      <c r="A187" t="s">
        <v>269</v>
      </c>
      <c r="B187" s="1">
        <v>45707</v>
      </c>
      <c r="C187" t="s">
        <v>16</v>
      </c>
      <c r="D187" t="s">
        <v>49</v>
      </c>
      <c r="E187">
        <v>433</v>
      </c>
      <c r="F187" t="s">
        <v>42</v>
      </c>
      <c r="G187" t="s">
        <v>43</v>
      </c>
      <c r="H187" t="s">
        <v>72</v>
      </c>
      <c r="I187" t="s">
        <v>73</v>
      </c>
      <c r="J187" s="1">
        <v>45670</v>
      </c>
      <c r="K187">
        <v>13</v>
      </c>
      <c r="L187" t="b">
        <v>0</v>
      </c>
      <c r="M187" t="b">
        <v>1</v>
      </c>
      <c r="N187" t="b">
        <v>0</v>
      </c>
    </row>
    <row r="188" spans="1:14" x14ac:dyDescent="0.3">
      <c r="A188" t="s">
        <v>270</v>
      </c>
      <c r="B188" s="1">
        <v>45698</v>
      </c>
      <c r="C188" t="s">
        <v>23</v>
      </c>
      <c r="D188" t="s">
        <v>41</v>
      </c>
      <c r="E188">
        <v>978</v>
      </c>
      <c r="F188" t="s">
        <v>42</v>
      </c>
      <c r="G188" t="s">
        <v>43</v>
      </c>
      <c r="H188" t="s">
        <v>77</v>
      </c>
      <c r="I188" t="s">
        <v>61</v>
      </c>
      <c r="J188" s="1">
        <v>45671</v>
      </c>
      <c r="K188">
        <v>14</v>
      </c>
      <c r="L188" t="b">
        <v>0</v>
      </c>
      <c r="M188" t="b">
        <v>1</v>
      </c>
      <c r="N188" t="b">
        <v>0</v>
      </c>
    </row>
    <row r="189" spans="1:14" x14ac:dyDescent="0.3">
      <c r="A189" t="s">
        <v>271</v>
      </c>
      <c r="B189" s="1">
        <v>45699</v>
      </c>
      <c r="C189" t="s">
        <v>19</v>
      </c>
      <c r="D189" t="s">
        <v>41</v>
      </c>
      <c r="E189">
        <v>353</v>
      </c>
      <c r="F189" t="s">
        <v>42</v>
      </c>
      <c r="G189" t="s">
        <v>43</v>
      </c>
      <c r="H189" t="s">
        <v>121</v>
      </c>
      <c r="I189" t="s">
        <v>45</v>
      </c>
      <c r="J189" s="1">
        <v>45667</v>
      </c>
      <c r="K189">
        <v>10</v>
      </c>
      <c r="L189" t="b">
        <v>0</v>
      </c>
      <c r="M189" t="b">
        <v>1</v>
      </c>
      <c r="N189" t="b">
        <v>0</v>
      </c>
    </row>
    <row r="190" spans="1:14" x14ac:dyDescent="0.3">
      <c r="A190" t="s">
        <v>272</v>
      </c>
      <c r="B190" s="1">
        <v>45694</v>
      </c>
      <c r="C190" t="s">
        <v>22</v>
      </c>
      <c r="D190" t="s">
        <v>41</v>
      </c>
      <c r="E190">
        <v>220</v>
      </c>
      <c r="F190" t="s">
        <v>42</v>
      </c>
      <c r="G190" t="s">
        <v>43</v>
      </c>
      <c r="H190" t="s">
        <v>133</v>
      </c>
      <c r="I190" t="s">
        <v>94</v>
      </c>
      <c r="J190" s="1">
        <v>45824</v>
      </c>
      <c r="K190">
        <v>167</v>
      </c>
      <c r="L190" t="b">
        <v>0</v>
      </c>
      <c r="M190" t="b">
        <v>1</v>
      </c>
      <c r="N190" t="b">
        <v>0</v>
      </c>
    </row>
    <row r="191" spans="1:14" x14ac:dyDescent="0.3">
      <c r="A191" t="s">
        <v>273</v>
      </c>
      <c r="B191" s="1">
        <v>45740</v>
      </c>
      <c r="C191" t="s">
        <v>20</v>
      </c>
      <c r="D191" t="s">
        <v>41</v>
      </c>
      <c r="E191">
        <v>105</v>
      </c>
      <c r="F191" t="s">
        <v>42</v>
      </c>
      <c r="G191" t="s">
        <v>43</v>
      </c>
      <c r="H191" t="s">
        <v>70</v>
      </c>
      <c r="I191" t="s">
        <v>88</v>
      </c>
      <c r="J191" s="1">
        <v>45806</v>
      </c>
      <c r="K191">
        <v>149</v>
      </c>
      <c r="L191" t="b">
        <v>0</v>
      </c>
      <c r="M191" t="b">
        <v>1</v>
      </c>
      <c r="N191" t="b">
        <v>0</v>
      </c>
    </row>
    <row r="192" spans="1:14" x14ac:dyDescent="0.3">
      <c r="A192" t="s">
        <v>274</v>
      </c>
      <c r="B192" s="1">
        <v>45694</v>
      </c>
      <c r="C192" t="s">
        <v>22</v>
      </c>
      <c r="D192" t="s">
        <v>49</v>
      </c>
      <c r="E192">
        <v>741</v>
      </c>
      <c r="F192" t="s">
        <v>42</v>
      </c>
      <c r="G192" t="s">
        <v>43</v>
      </c>
      <c r="H192" t="s">
        <v>55</v>
      </c>
      <c r="I192" t="s">
        <v>109</v>
      </c>
      <c r="J192" s="1">
        <v>45720</v>
      </c>
      <c r="K192">
        <v>63</v>
      </c>
      <c r="L192" t="b">
        <v>0</v>
      </c>
      <c r="M192" t="b">
        <v>1</v>
      </c>
      <c r="N192" t="b">
        <v>0</v>
      </c>
    </row>
    <row r="193" spans="1:14" x14ac:dyDescent="0.3">
      <c r="A193" t="s">
        <v>275</v>
      </c>
      <c r="B193" s="1">
        <v>45709</v>
      </c>
      <c r="C193" t="s">
        <v>20</v>
      </c>
      <c r="D193" t="s">
        <v>41</v>
      </c>
      <c r="E193">
        <v>964</v>
      </c>
      <c r="F193" t="s">
        <v>42</v>
      </c>
      <c r="G193" t="s">
        <v>43</v>
      </c>
      <c r="H193" t="s">
        <v>52</v>
      </c>
      <c r="I193" t="s">
        <v>88</v>
      </c>
      <c r="J193" s="1">
        <v>45806</v>
      </c>
      <c r="K193">
        <v>149</v>
      </c>
      <c r="L193" t="b">
        <v>0</v>
      </c>
      <c r="M193" t="b">
        <v>1</v>
      </c>
      <c r="N193" t="b">
        <v>0</v>
      </c>
    </row>
    <row r="194" spans="1:14" x14ac:dyDescent="0.3">
      <c r="A194" t="s">
        <v>276</v>
      </c>
      <c r="B194" s="1">
        <v>45706</v>
      </c>
      <c r="C194" t="s">
        <v>17</v>
      </c>
      <c r="D194" t="s">
        <v>49</v>
      </c>
      <c r="E194">
        <v>603</v>
      </c>
      <c r="F194" t="s">
        <v>42</v>
      </c>
      <c r="G194" t="s">
        <v>43</v>
      </c>
      <c r="H194" t="s">
        <v>133</v>
      </c>
      <c r="I194" t="s">
        <v>109</v>
      </c>
      <c r="J194" s="1">
        <v>45749</v>
      </c>
      <c r="K194">
        <v>92</v>
      </c>
      <c r="L194" t="b">
        <v>0</v>
      </c>
      <c r="M194" t="b">
        <v>1</v>
      </c>
      <c r="N194" t="b">
        <v>0</v>
      </c>
    </row>
    <row r="195" spans="1:14" x14ac:dyDescent="0.3">
      <c r="A195" t="s">
        <v>277</v>
      </c>
      <c r="B195" s="1">
        <v>45688</v>
      </c>
      <c r="C195" t="s">
        <v>20</v>
      </c>
      <c r="D195" t="s">
        <v>41</v>
      </c>
      <c r="E195">
        <v>825</v>
      </c>
      <c r="F195" t="s">
        <v>42</v>
      </c>
      <c r="G195" t="s">
        <v>43</v>
      </c>
      <c r="H195" t="s">
        <v>149</v>
      </c>
      <c r="I195" t="s">
        <v>56</v>
      </c>
      <c r="J195" s="1">
        <v>45719</v>
      </c>
      <c r="K195">
        <v>62</v>
      </c>
      <c r="L195" t="b">
        <v>0</v>
      </c>
      <c r="M195" t="b">
        <v>1</v>
      </c>
      <c r="N195" t="b">
        <v>0</v>
      </c>
    </row>
    <row r="196" spans="1:14" x14ac:dyDescent="0.3">
      <c r="A196" t="s">
        <v>278</v>
      </c>
      <c r="B196" s="1">
        <v>45790</v>
      </c>
      <c r="C196" t="s">
        <v>16</v>
      </c>
      <c r="D196" t="s">
        <v>49</v>
      </c>
      <c r="E196">
        <v>149</v>
      </c>
      <c r="F196" t="s">
        <v>42</v>
      </c>
      <c r="G196" t="s">
        <v>43</v>
      </c>
      <c r="H196" t="s">
        <v>77</v>
      </c>
      <c r="I196" t="s">
        <v>61</v>
      </c>
      <c r="J196" s="1">
        <v>45824</v>
      </c>
      <c r="K196">
        <v>167</v>
      </c>
      <c r="L196" t="b">
        <v>0</v>
      </c>
      <c r="M196" t="b">
        <v>1</v>
      </c>
      <c r="N196" t="b">
        <v>0</v>
      </c>
    </row>
    <row r="197" spans="1:14" x14ac:dyDescent="0.3">
      <c r="A197" t="s">
        <v>279</v>
      </c>
      <c r="B197" s="1">
        <v>45761</v>
      </c>
      <c r="C197" t="s">
        <v>21</v>
      </c>
      <c r="D197" t="s">
        <v>49</v>
      </c>
      <c r="E197">
        <v>472</v>
      </c>
      <c r="F197" t="s">
        <v>42</v>
      </c>
      <c r="G197" t="s">
        <v>43</v>
      </c>
      <c r="H197" t="s">
        <v>187</v>
      </c>
      <c r="I197" t="s">
        <v>75</v>
      </c>
      <c r="J197" s="1">
        <v>45733</v>
      </c>
      <c r="K197">
        <v>76</v>
      </c>
      <c r="L197" t="b">
        <v>0</v>
      </c>
      <c r="M197" t="b">
        <v>1</v>
      </c>
      <c r="N197" t="b">
        <v>0</v>
      </c>
    </row>
    <row r="198" spans="1:14" x14ac:dyDescent="0.3">
      <c r="A198" t="s">
        <v>280</v>
      </c>
      <c r="B198" s="1">
        <v>45714</v>
      </c>
      <c r="C198" t="s">
        <v>20</v>
      </c>
      <c r="D198" t="s">
        <v>41</v>
      </c>
      <c r="E198">
        <v>488</v>
      </c>
      <c r="F198" t="s">
        <v>42</v>
      </c>
      <c r="G198" t="s">
        <v>43</v>
      </c>
      <c r="H198" t="s">
        <v>187</v>
      </c>
      <c r="I198" t="s">
        <v>75</v>
      </c>
      <c r="J198" s="1">
        <v>45832</v>
      </c>
      <c r="K198">
        <v>175</v>
      </c>
      <c r="L198" t="b">
        <v>0</v>
      </c>
      <c r="M198" t="b">
        <v>1</v>
      </c>
      <c r="N198" t="b">
        <v>0</v>
      </c>
    </row>
    <row r="199" spans="1:14" x14ac:dyDescent="0.3">
      <c r="A199" t="s">
        <v>281</v>
      </c>
      <c r="B199" s="1">
        <v>45833</v>
      </c>
      <c r="C199" t="s">
        <v>19</v>
      </c>
      <c r="D199" t="s">
        <v>41</v>
      </c>
      <c r="E199">
        <v>427</v>
      </c>
      <c r="F199" t="s">
        <v>42</v>
      </c>
      <c r="G199" t="s">
        <v>43</v>
      </c>
      <c r="H199" t="s">
        <v>98</v>
      </c>
      <c r="I199" t="s">
        <v>94</v>
      </c>
      <c r="J199" s="1">
        <v>45701</v>
      </c>
      <c r="K199">
        <v>44</v>
      </c>
      <c r="L199" t="b">
        <v>0</v>
      </c>
      <c r="M199" t="b">
        <v>1</v>
      </c>
      <c r="N199" t="b">
        <v>0</v>
      </c>
    </row>
    <row r="200" spans="1:14" x14ac:dyDescent="0.3">
      <c r="A200" t="s">
        <v>282</v>
      </c>
      <c r="B200" s="1">
        <v>45660</v>
      </c>
      <c r="C200" t="s">
        <v>20</v>
      </c>
      <c r="D200" t="s">
        <v>49</v>
      </c>
      <c r="E200">
        <v>223</v>
      </c>
      <c r="F200" t="s">
        <v>42</v>
      </c>
      <c r="G200" t="s">
        <v>43</v>
      </c>
      <c r="H200" t="s">
        <v>86</v>
      </c>
      <c r="I200" t="s">
        <v>94</v>
      </c>
      <c r="J200" s="1">
        <v>45734</v>
      </c>
      <c r="K200">
        <v>77</v>
      </c>
      <c r="L200" t="b">
        <v>0</v>
      </c>
      <c r="M200" t="b">
        <v>1</v>
      </c>
      <c r="N200" t="b">
        <v>0</v>
      </c>
    </row>
    <row r="201" spans="1:14" x14ac:dyDescent="0.3">
      <c r="A201" t="s">
        <v>283</v>
      </c>
      <c r="B201" s="1">
        <v>45749</v>
      </c>
      <c r="C201" t="s">
        <v>22</v>
      </c>
      <c r="D201" t="s">
        <v>41</v>
      </c>
      <c r="E201">
        <v>13</v>
      </c>
      <c r="F201" t="s">
        <v>42</v>
      </c>
      <c r="G201" t="s">
        <v>43</v>
      </c>
      <c r="H201" t="s">
        <v>86</v>
      </c>
      <c r="I201" t="s">
        <v>75</v>
      </c>
      <c r="J201" s="1">
        <v>45748</v>
      </c>
      <c r="K201">
        <v>91</v>
      </c>
      <c r="L201" t="b">
        <v>0</v>
      </c>
      <c r="M201" t="b">
        <v>1</v>
      </c>
      <c r="N201" t="b">
        <v>0</v>
      </c>
    </row>
    <row r="202" spans="1:14" x14ac:dyDescent="0.3">
      <c r="A202" t="s">
        <v>284</v>
      </c>
      <c r="B202" s="1">
        <v>45686</v>
      </c>
      <c r="C202" t="s">
        <v>23</v>
      </c>
      <c r="D202" t="s">
        <v>41</v>
      </c>
      <c r="E202">
        <v>545</v>
      </c>
      <c r="F202" t="s">
        <v>42</v>
      </c>
      <c r="G202" t="s">
        <v>43</v>
      </c>
      <c r="H202" t="s">
        <v>82</v>
      </c>
      <c r="I202" t="s">
        <v>56</v>
      </c>
      <c r="J202" s="1">
        <v>45735</v>
      </c>
      <c r="K202">
        <v>78</v>
      </c>
      <c r="L202" t="b">
        <v>0</v>
      </c>
      <c r="M202" t="b">
        <v>1</v>
      </c>
      <c r="N202" t="b">
        <v>0</v>
      </c>
    </row>
    <row r="203" spans="1:14" x14ac:dyDescent="0.3">
      <c r="A203" t="s">
        <v>285</v>
      </c>
      <c r="B203" s="1">
        <v>45721</v>
      </c>
      <c r="C203" t="s">
        <v>16</v>
      </c>
      <c r="D203" t="s">
        <v>41</v>
      </c>
      <c r="E203">
        <v>855</v>
      </c>
      <c r="F203" t="s">
        <v>42</v>
      </c>
      <c r="G203" t="s">
        <v>43</v>
      </c>
      <c r="H203" t="s">
        <v>58</v>
      </c>
      <c r="I203" t="s">
        <v>56</v>
      </c>
      <c r="J203" s="1">
        <v>45755</v>
      </c>
      <c r="K203">
        <v>98</v>
      </c>
      <c r="L203" t="b">
        <v>0</v>
      </c>
      <c r="M203" t="b">
        <v>1</v>
      </c>
      <c r="N203" t="b">
        <v>0</v>
      </c>
    </row>
    <row r="204" spans="1:14" x14ac:dyDescent="0.3">
      <c r="A204" t="s">
        <v>286</v>
      </c>
      <c r="B204" s="1">
        <v>45770</v>
      </c>
      <c r="C204" t="s">
        <v>19</v>
      </c>
      <c r="D204" t="s">
        <v>41</v>
      </c>
      <c r="E204">
        <v>779</v>
      </c>
      <c r="F204" t="s">
        <v>42</v>
      </c>
      <c r="G204" t="s">
        <v>43</v>
      </c>
      <c r="H204" t="s">
        <v>60</v>
      </c>
      <c r="I204" t="s">
        <v>53</v>
      </c>
      <c r="J204" s="1">
        <v>45831</v>
      </c>
      <c r="K204">
        <v>174</v>
      </c>
      <c r="L204" t="b">
        <v>0</v>
      </c>
      <c r="M204" t="b">
        <v>1</v>
      </c>
      <c r="N204" t="b">
        <v>0</v>
      </c>
    </row>
    <row r="205" spans="1:14" x14ac:dyDescent="0.3">
      <c r="A205" t="s">
        <v>287</v>
      </c>
      <c r="B205" s="1">
        <v>45806</v>
      </c>
      <c r="C205" t="s">
        <v>23</v>
      </c>
      <c r="D205" t="s">
        <v>41</v>
      </c>
      <c r="E205">
        <v>448</v>
      </c>
      <c r="F205" t="s">
        <v>42</v>
      </c>
      <c r="G205" t="s">
        <v>43</v>
      </c>
      <c r="H205" t="s">
        <v>50</v>
      </c>
      <c r="I205" t="s">
        <v>73</v>
      </c>
      <c r="J205" s="1">
        <v>45688</v>
      </c>
      <c r="K205">
        <v>31</v>
      </c>
      <c r="L205" t="b">
        <v>0</v>
      </c>
      <c r="M205" t="b">
        <v>1</v>
      </c>
      <c r="N205" t="b">
        <v>0</v>
      </c>
    </row>
    <row r="206" spans="1:14" x14ac:dyDescent="0.3">
      <c r="A206" t="s">
        <v>288</v>
      </c>
      <c r="B206" s="1">
        <v>45800</v>
      </c>
      <c r="C206" t="s">
        <v>16</v>
      </c>
      <c r="D206" t="s">
        <v>41</v>
      </c>
      <c r="E206">
        <v>560</v>
      </c>
      <c r="F206" t="s">
        <v>42</v>
      </c>
      <c r="G206" t="s">
        <v>43</v>
      </c>
      <c r="H206" t="s">
        <v>103</v>
      </c>
      <c r="I206" t="s">
        <v>67</v>
      </c>
      <c r="J206" s="1">
        <v>45750</v>
      </c>
      <c r="K206">
        <v>93</v>
      </c>
      <c r="L206" t="b">
        <v>0</v>
      </c>
      <c r="M206" t="b">
        <v>1</v>
      </c>
      <c r="N206" t="b">
        <v>0</v>
      </c>
    </row>
    <row r="207" spans="1:14" x14ac:dyDescent="0.3">
      <c r="A207" t="s">
        <v>289</v>
      </c>
      <c r="B207" s="1">
        <v>45664</v>
      </c>
      <c r="C207" t="s">
        <v>16</v>
      </c>
      <c r="D207" t="s">
        <v>49</v>
      </c>
      <c r="E207">
        <v>739</v>
      </c>
      <c r="F207" t="s">
        <v>42</v>
      </c>
      <c r="G207" t="s">
        <v>43</v>
      </c>
      <c r="H207" t="s">
        <v>64</v>
      </c>
      <c r="I207" t="s">
        <v>73</v>
      </c>
      <c r="J207" s="1">
        <v>45672</v>
      </c>
      <c r="K207">
        <v>15</v>
      </c>
      <c r="L207" t="b">
        <v>0</v>
      </c>
      <c r="M207" t="b">
        <v>1</v>
      </c>
      <c r="N207" t="b">
        <v>0</v>
      </c>
    </row>
    <row r="208" spans="1:14" x14ac:dyDescent="0.3">
      <c r="A208" t="s">
        <v>290</v>
      </c>
      <c r="B208" s="1">
        <v>45700</v>
      </c>
      <c r="C208" t="s">
        <v>20</v>
      </c>
      <c r="D208" t="s">
        <v>49</v>
      </c>
      <c r="E208">
        <v>596</v>
      </c>
      <c r="F208" t="s">
        <v>42</v>
      </c>
      <c r="G208" t="s">
        <v>43</v>
      </c>
      <c r="H208" t="s">
        <v>133</v>
      </c>
      <c r="I208" t="s">
        <v>61</v>
      </c>
      <c r="J208" s="1">
        <v>45756</v>
      </c>
      <c r="K208">
        <v>99</v>
      </c>
      <c r="L208" t="b">
        <v>0</v>
      </c>
      <c r="M208" t="b">
        <v>1</v>
      </c>
      <c r="N208" t="b">
        <v>0</v>
      </c>
    </row>
    <row r="209" spans="1:14" x14ac:dyDescent="0.3">
      <c r="A209" t="s">
        <v>291</v>
      </c>
      <c r="B209" s="1">
        <v>45712</v>
      </c>
      <c r="C209" t="s">
        <v>19</v>
      </c>
      <c r="D209" t="s">
        <v>49</v>
      </c>
      <c r="E209">
        <v>666</v>
      </c>
      <c r="F209" t="s">
        <v>42</v>
      </c>
      <c r="G209" t="s">
        <v>43</v>
      </c>
      <c r="H209" t="s">
        <v>103</v>
      </c>
      <c r="I209" t="s">
        <v>61</v>
      </c>
      <c r="J209" s="1">
        <v>45796</v>
      </c>
      <c r="K209">
        <v>139</v>
      </c>
      <c r="L209" t="b">
        <v>0</v>
      </c>
      <c r="M209" t="b">
        <v>1</v>
      </c>
      <c r="N209" t="b">
        <v>0</v>
      </c>
    </row>
    <row r="210" spans="1:14" x14ac:dyDescent="0.3">
      <c r="A210" t="s">
        <v>292</v>
      </c>
      <c r="B210" s="1">
        <v>45755</v>
      </c>
      <c r="C210" t="s">
        <v>20</v>
      </c>
      <c r="D210" t="s">
        <v>41</v>
      </c>
      <c r="E210">
        <v>175</v>
      </c>
      <c r="F210" t="s">
        <v>42</v>
      </c>
      <c r="G210" t="s">
        <v>43</v>
      </c>
      <c r="H210" t="s">
        <v>82</v>
      </c>
      <c r="I210" t="s">
        <v>67</v>
      </c>
      <c r="J210" s="1">
        <v>45677</v>
      </c>
      <c r="K210">
        <v>20</v>
      </c>
      <c r="L210" t="b">
        <v>0</v>
      </c>
      <c r="M210" t="b">
        <v>1</v>
      </c>
      <c r="N210" t="b">
        <v>0</v>
      </c>
    </row>
    <row r="211" spans="1:14" x14ac:dyDescent="0.3">
      <c r="A211" t="s">
        <v>293</v>
      </c>
      <c r="B211" s="1">
        <v>45729</v>
      </c>
      <c r="C211" t="s">
        <v>22</v>
      </c>
      <c r="D211" t="s">
        <v>49</v>
      </c>
      <c r="E211">
        <v>298</v>
      </c>
      <c r="F211" t="s">
        <v>42</v>
      </c>
      <c r="G211" t="s">
        <v>43</v>
      </c>
      <c r="H211" t="s">
        <v>50</v>
      </c>
      <c r="I211" t="s">
        <v>56</v>
      </c>
      <c r="J211" s="1">
        <v>45786</v>
      </c>
      <c r="K211">
        <v>129</v>
      </c>
      <c r="L211" t="b">
        <v>0</v>
      </c>
      <c r="M211" t="b">
        <v>1</v>
      </c>
      <c r="N211" t="b">
        <v>0</v>
      </c>
    </row>
    <row r="212" spans="1:14" x14ac:dyDescent="0.3">
      <c r="A212" t="s">
        <v>294</v>
      </c>
      <c r="B212" s="1">
        <v>45708</v>
      </c>
      <c r="C212" t="s">
        <v>20</v>
      </c>
      <c r="D212" t="s">
        <v>41</v>
      </c>
      <c r="E212">
        <v>487</v>
      </c>
      <c r="F212" t="s">
        <v>42</v>
      </c>
      <c r="G212" t="s">
        <v>43</v>
      </c>
      <c r="H212" t="s">
        <v>55</v>
      </c>
      <c r="I212" t="s">
        <v>94</v>
      </c>
      <c r="J212" s="1">
        <v>45684</v>
      </c>
      <c r="K212">
        <v>27</v>
      </c>
      <c r="L212" t="b">
        <v>0</v>
      </c>
      <c r="M212" t="b">
        <v>1</v>
      </c>
      <c r="N212" t="b">
        <v>0</v>
      </c>
    </row>
    <row r="213" spans="1:14" x14ac:dyDescent="0.3">
      <c r="A213" t="s">
        <v>295</v>
      </c>
      <c r="B213" s="1">
        <v>45679</v>
      </c>
      <c r="C213" t="s">
        <v>23</v>
      </c>
      <c r="D213" t="s">
        <v>41</v>
      </c>
      <c r="E213">
        <v>831</v>
      </c>
      <c r="F213" t="s">
        <v>42</v>
      </c>
      <c r="G213" t="s">
        <v>43</v>
      </c>
      <c r="H213" t="s">
        <v>77</v>
      </c>
      <c r="I213" t="s">
        <v>75</v>
      </c>
      <c r="J213" s="1">
        <v>45701</v>
      </c>
      <c r="K213">
        <v>44</v>
      </c>
      <c r="L213" t="b">
        <v>0</v>
      </c>
      <c r="M213" t="b">
        <v>1</v>
      </c>
      <c r="N213" t="b">
        <v>0</v>
      </c>
    </row>
    <row r="214" spans="1:14" x14ac:dyDescent="0.3">
      <c r="A214" t="s">
        <v>296</v>
      </c>
      <c r="B214" s="1">
        <v>45740</v>
      </c>
      <c r="C214" t="s">
        <v>20</v>
      </c>
      <c r="D214" t="s">
        <v>49</v>
      </c>
      <c r="E214">
        <v>846</v>
      </c>
      <c r="F214" t="s">
        <v>42</v>
      </c>
      <c r="G214" t="s">
        <v>43</v>
      </c>
      <c r="H214" t="s">
        <v>64</v>
      </c>
      <c r="I214" t="s">
        <v>61</v>
      </c>
      <c r="J214" s="1">
        <v>45834</v>
      </c>
      <c r="K214">
        <v>177</v>
      </c>
      <c r="L214" t="b">
        <v>0</v>
      </c>
      <c r="M214" t="b">
        <v>1</v>
      </c>
      <c r="N214" t="b">
        <v>0</v>
      </c>
    </row>
    <row r="215" spans="1:14" x14ac:dyDescent="0.3">
      <c r="A215" t="s">
        <v>297</v>
      </c>
      <c r="B215" s="1">
        <v>45835</v>
      </c>
      <c r="C215" t="s">
        <v>21</v>
      </c>
      <c r="D215" t="s">
        <v>41</v>
      </c>
      <c r="E215">
        <v>528</v>
      </c>
      <c r="F215" t="s">
        <v>42</v>
      </c>
      <c r="G215" t="s">
        <v>43</v>
      </c>
      <c r="H215" t="s">
        <v>98</v>
      </c>
      <c r="I215" t="s">
        <v>88</v>
      </c>
      <c r="J215" s="1">
        <v>45672</v>
      </c>
      <c r="K215">
        <v>15</v>
      </c>
      <c r="L215" t="b">
        <v>0</v>
      </c>
      <c r="M215" t="b">
        <v>1</v>
      </c>
      <c r="N215" t="b">
        <v>0</v>
      </c>
    </row>
    <row r="216" spans="1:14" x14ac:dyDescent="0.3">
      <c r="A216" t="s">
        <v>298</v>
      </c>
      <c r="B216" s="1">
        <v>45730</v>
      </c>
      <c r="C216" t="s">
        <v>20</v>
      </c>
      <c r="D216" t="s">
        <v>49</v>
      </c>
      <c r="E216">
        <v>920</v>
      </c>
      <c r="F216" t="s">
        <v>42</v>
      </c>
      <c r="G216" t="s">
        <v>43</v>
      </c>
      <c r="H216" t="s">
        <v>103</v>
      </c>
      <c r="I216" t="s">
        <v>67</v>
      </c>
      <c r="J216" s="1">
        <v>45835</v>
      </c>
      <c r="K216">
        <v>178</v>
      </c>
      <c r="L216" t="b">
        <v>0</v>
      </c>
      <c r="M216" t="b">
        <v>1</v>
      </c>
      <c r="N216" t="b">
        <v>0</v>
      </c>
    </row>
    <row r="217" spans="1:14" x14ac:dyDescent="0.3">
      <c r="A217" t="s">
        <v>299</v>
      </c>
      <c r="B217" s="1">
        <v>45663</v>
      </c>
      <c r="C217" t="s">
        <v>19</v>
      </c>
      <c r="D217" t="s">
        <v>49</v>
      </c>
      <c r="E217">
        <v>903</v>
      </c>
      <c r="F217" t="s">
        <v>42</v>
      </c>
      <c r="G217" t="s">
        <v>43</v>
      </c>
      <c r="H217" t="s">
        <v>156</v>
      </c>
      <c r="I217" t="s">
        <v>67</v>
      </c>
      <c r="J217" s="1">
        <v>45715</v>
      </c>
      <c r="K217">
        <v>58</v>
      </c>
      <c r="L217" t="b">
        <v>0</v>
      </c>
      <c r="M217" t="b">
        <v>1</v>
      </c>
      <c r="N217" t="b">
        <v>0</v>
      </c>
    </row>
    <row r="218" spans="1:14" x14ac:dyDescent="0.3">
      <c r="A218" t="s">
        <v>300</v>
      </c>
      <c r="B218" s="1">
        <v>45686</v>
      </c>
      <c r="C218" t="s">
        <v>23</v>
      </c>
      <c r="D218" t="s">
        <v>49</v>
      </c>
      <c r="E218">
        <v>560</v>
      </c>
      <c r="F218" t="s">
        <v>42</v>
      </c>
      <c r="G218" t="s">
        <v>43</v>
      </c>
      <c r="H218" t="s">
        <v>98</v>
      </c>
      <c r="I218" t="s">
        <v>109</v>
      </c>
      <c r="J218" s="1">
        <v>45672</v>
      </c>
      <c r="K218">
        <v>15</v>
      </c>
      <c r="L218" t="b">
        <v>0</v>
      </c>
      <c r="M218" t="b">
        <v>1</v>
      </c>
      <c r="N218" t="b">
        <v>0</v>
      </c>
    </row>
    <row r="219" spans="1:14" x14ac:dyDescent="0.3">
      <c r="A219" t="s">
        <v>301</v>
      </c>
      <c r="B219" s="1">
        <v>45775</v>
      </c>
      <c r="C219" t="s">
        <v>23</v>
      </c>
      <c r="D219" t="s">
        <v>49</v>
      </c>
      <c r="E219">
        <v>972</v>
      </c>
      <c r="F219" t="s">
        <v>42</v>
      </c>
      <c r="G219" t="s">
        <v>43</v>
      </c>
      <c r="H219" t="s">
        <v>44</v>
      </c>
      <c r="I219" t="s">
        <v>67</v>
      </c>
      <c r="J219" s="1">
        <v>45698</v>
      </c>
      <c r="K219">
        <v>41</v>
      </c>
      <c r="L219" t="b">
        <v>0</v>
      </c>
      <c r="M219" t="b">
        <v>1</v>
      </c>
      <c r="N219" t="b">
        <v>0</v>
      </c>
    </row>
    <row r="220" spans="1:14" x14ac:dyDescent="0.3">
      <c r="A220" t="s">
        <v>302</v>
      </c>
      <c r="B220" s="1">
        <v>45754</v>
      </c>
      <c r="C220" t="s">
        <v>23</v>
      </c>
      <c r="D220" t="s">
        <v>49</v>
      </c>
      <c r="E220">
        <v>786</v>
      </c>
      <c r="F220" t="s">
        <v>42</v>
      </c>
      <c r="G220" t="s">
        <v>43</v>
      </c>
      <c r="H220" t="s">
        <v>77</v>
      </c>
      <c r="I220" t="s">
        <v>73</v>
      </c>
      <c r="J220" s="1">
        <v>45702</v>
      </c>
      <c r="K220">
        <v>45</v>
      </c>
      <c r="L220" t="b">
        <v>0</v>
      </c>
      <c r="M220" t="b">
        <v>1</v>
      </c>
      <c r="N220" t="b">
        <v>0</v>
      </c>
    </row>
    <row r="221" spans="1:14" x14ac:dyDescent="0.3">
      <c r="A221" t="s">
        <v>303</v>
      </c>
      <c r="B221" s="1">
        <v>45726</v>
      </c>
      <c r="C221" t="s">
        <v>18</v>
      </c>
      <c r="D221" t="s">
        <v>49</v>
      </c>
      <c r="E221">
        <v>504</v>
      </c>
      <c r="F221" t="s">
        <v>42</v>
      </c>
      <c r="G221" t="s">
        <v>43</v>
      </c>
      <c r="H221" t="s">
        <v>55</v>
      </c>
      <c r="I221" t="s">
        <v>53</v>
      </c>
      <c r="J221" s="1">
        <v>45768</v>
      </c>
      <c r="K221">
        <v>111</v>
      </c>
      <c r="L221" t="b">
        <v>0</v>
      </c>
      <c r="M221" t="b">
        <v>1</v>
      </c>
      <c r="N221" t="b">
        <v>0</v>
      </c>
    </row>
    <row r="222" spans="1:14" x14ac:dyDescent="0.3">
      <c r="A222" t="s">
        <v>304</v>
      </c>
      <c r="B222" s="1">
        <v>45783</v>
      </c>
      <c r="C222" t="s">
        <v>23</v>
      </c>
      <c r="D222" t="s">
        <v>41</v>
      </c>
      <c r="E222">
        <v>239</v>
      </c>
      <c r="F222" t="s">
        <v>42</v>
      </c>
      <c r="G222" t="s">
        <v>43</v>
      </c>
      <c r="H222" t="s">
        <v>47</v>
      </c>
      <c r="I222" t="s">
        <v>53</v>
      </c>
      <c r="J222" s="1">
        <v>45737</v>
      </c>
      <c r="K222">
        <v>80</v>
      </c>
      <c r="L222" t="b">
        <v>0</v>
      </c>
      <c r="M222" t="b">
        <v>1</v>
      </c>
      <c r="N222" t="b">
        <v>0</v>
      </c>
    </row>
    <row r="223" spans="1:14" x14ac:dyDescent="0.3">
      <c r="A223" t="s">
        <v>305</v>
      </c>
      <c r="B223" s="1">
        <v>45722</v>
      </c>
      <c r="C223" t="s">
        <v>19</v>
      </c>
      <c r="D223" t="s">
        <v>41</v>
      </c>
      <c r="E223">
        <v>872</v>
      </c>
      <c r="F223" t="s">
        <v>42</v>
      </c>
      <c r="G223" t="s">
        <v>43</v>
      </c>
      <c r="H223" t="s">
        <v>103</v>
      </c>
      <c r="I223" t="s">
        <v>75</v>
      </c>
      <c r="J223" s="1">
        <v>45754</v>
      </c>
      <c r="K223">
        <v>97</v>
      </c>
      <c r="L223" t="b">
        <v>0</v>
      </c>
      <c r="M223" t="b">
        <v>1</v>
      </c>
      <c r="N223" t="b">
        <v>0</v>
      </c>
    </row>
    <row r="224" spans="1:14" x14ac:dyDescent="0.3">
      <c r="A224" t="s">
        <v>306</v>
      </c>
      <c r="B224" s="1">
        <v>45783</v>
      </c>
      <c r="C224" t="s">
        <v>20</v>
      </c>
      <c r="D224" t="s">
        <v>49</v>
      </c>
      <c r="E224">
        <v>707</v>
      </c>
      <c r="F224" t="s">
        <v>42</v>
      </c>
      <c r="G224" t="s">
        <v>43</v>
      </c>
      <c r="H224" t="s">
        <v>64</v>
      </c>
      <c r="I224" t="s">
        <v>109</v>
      </c>
      <c r="J224" s="1">
        <v>45742</v>
      </c>
      <c r="K224">
        <v>85</v>
      </c>
      <c r="L224" t="b">
        <v>0</v>
      </c>
      <c r="M224" t="b">
        <v>1</v>
      </c>
      <c r="N224" t="b">
        <v>0</v>
      </c>
    </row>
    <row r="225" spans="1:14" x14ac:dyDescent="0.3">
      <c r="A225" t="s">
        <v>307</v>
      </c>
      <c r="B225" s="1">
        <v>45818</v>
      </c>
      <c r="C225" t="s">
        <v>20</v>
      </c>
      <c r="D225" t="s">
        <v>41</v>
      </c>
      <c r="E225">
        <v>968</v>
      </c>
      <c r="F225" t="s">
        <v>42</v>
      </c>
      <c r="G225" t="s">
        <v>43</v>
      </c>
      <c r="H225" t="s">
        <v>70</v>
      </c>
      <c r="I225" t="s">
        <v>56</v>
      </c>
      <c r="J225" s="1">
        <v>45747</v>
      </c>
      <c r="K225">
        <v>90</v>
      </c>
      <c r="L225" t="b">
        <v>0</v>
      </c>
      <c r="M225" t="b">
        <v>1</v>
      </c>
      <c r="N225" t="b">
        <v>0</v>
      </c>
    </row>
    <row r="226" spans="1:14" x14ac:dyDescent="0.3">
      <c r="A226" t="s">
        <v>308</v>
      </c>
      <c r="B226" s="1">
        <v>45670</v>
      </c>
      <c r="C226" t="s">
        <v>23</v>
      </c>
      <c r="D226" t="s">
        <v>41</v>
      </c>
      <c r="E226">
        <v>280</v>
      </c>
      <c r="F226" t="s">
        <v>42</v>
      </c>
      <c r="G226" t="s">
        <v>43</v>
      </c>
      <c r="H226" t="s">
        <v>79</v>
      </c>
      <c r="I226" t="s">
        <v>94</v>
      </c>
      <c r="J226" s="1">
        <v>45833</v>
      </c>
      <c r="K226">
        <v>176</v>
      </c>
      <c r="L226" t="b">
        <v>0</v>
      </c>
      <c r="M226" t="b">
        <v>1</v>
      </c>
      <c r="N226" t="b">
        <v>0</v>
      </c>
    </row>
    <row r="227" spans="1:14" x14ac:dyDescent="0.3">
      <c r="A227" t="s">
        <v>309</v>
      </c>
      <c r="B227" s="1">
        <v>45756</v>
      </c>
      <c r="C227" t="s">
        <v>21</v>
      </c>
      <c r="D227" t="s">
        <v>41</v>
      </c>
      <c r="E227">
        <v>416</v>
      </c>
      <c r="F227" t="s">
        <v>42</v>
      </c>
      <c r="G227" t="s">
        <v>43</v>
      </c>
      <c r="H227" t="s">
        <v>58</v>
      </c>
      <c r="I227" t="s">
        <v>73</v>
      </c>
      <c r="J227" s="1">
        <v>45740</v>
      </c>
      <c r="K227">
        <v>83</v>
      </c>
      <c r="L227" t="b">
        <v>0</v>
      </c>
      <c r="M227" t="b">
        <v>1</v>
      </c>
      <c r="N227" t="b">
        <v>0</v>
      </c>
    </row>
    <row r="228" spans="1:14" x14ac:dyDescent="0.3">
      <c r="A228" t="s">
        <v>310</v>
      </c>
      <c r="B228" s="1">
        <v>45677</v>
      </c>
      <c r="C228" t="s">
        <v>21</v>
      </c>
      <c r="D228" t="s">
        <v>49</v>
      </c>
      <c r="E228">
        <v>382</v>
      </c>
      <c r="F228" t="s">
        <v>42</v>
      </c>
      <c r="G228" t="s">
        <v>43</v>
      </c>
      <c r="H228" t="s">
        <v>119</v>
      </c>
      <c r="I228" t="s">
        <v>56</v>
      </c>
      <c r="J228" s="1">
        <v>45688</v>
      </c>
      <c r="K228">
        <v>31</v>
      </c>
      <c r="L228" t="b">
        <v>0</v>
      </c>
      <c r="M228" t="b">
        <v>1</v>
      </c>
      <c r="N228" t="b">
        <v>0</v>
      </c>
    </row>
    <row r="229" spans="1:14" x14ac:dyDescent="0.3">
      <c r="A229" t="s">
        <v>311</v>
      </c>
      <c r="B229" s="1">
        <v>45757</v>
      </c>
      <c r="C229" t="s">
        <v>18</v>
      </c>
      <c r="D229" t="s">
        <v>41</v>
      </c>
      <c r="E229">
        <v>736</v>
      </c>
      <c r="F229" t="s">
        <v>42</v>
      </c>
      <c r="G229" t="s">
        <v>43</v>
      </c>
      <c r="H229" t="s">
        <v>58</v>
      </c>
      <c r="I229" t="s">
        <v>109</v>
      </c>
      <c r="J229" s="1">
        <v>45819</v>
      </c>
      <c r="K229">
        <v>162</v>
      </c>
      <c r="L229" t="b">
        <v>0</v>
      </c>
      <c r="M229" t="b">
        <v>1</v>
      </c>
      <c r="N229" t="b">
        <v>0</v>
      </c>
    </row>
    <row r="230" spans="1:14" x14ac:dyDescent="0.3">
      <c r="A230" t="s">
        <v>312</v>
      </c>
      <c r="B230" s="1">
        <v>45737</v>
      </c>
      <c r="C230" t="s">
        <v>21</v>
      </c>
      <c r="D230" t="s">
        <v>41</v>
      </c>
      <c r="E230">
        <v>823</v>
      </c>
      <c r="F230" t="s">
        <v>42</v>
      </c>
      <c r="G230" t="s">
        <v>43</v>
      </c>
      <c r="H230" t="s">
        <v>84</v>
      </c>
      <c r="I230" t="s">
        <v>67</v>
      </c>
      <c r="J230" s="1">
        <v>45790</v>
      </c>
      <c r="K230">
        <v>133</v>
      </c>
      <c r="L230" t="b">
        <v>0</v>
      </c>
      <c r="M230" t="b">
        <v>1</v>
      </c>
      <c r="N230" t="b">
        <v>0</v>
      </c>
    </row>
    <row r="231" spans="1:14" x14ac:dyDescent="0.3">
      <c r="A231" t="s">
        <v>313</v>
      </c>
      <c r="B231" s="1">
        <v>45832</v>
      </c>
      <c r="C231" t="s">
        <v>17</v>
      </c>
      <c r="D231" t="s">
        <v>49</v>
      </c>
      <c r="E231">
        <v>76</v>
      </c>
      <c r="F231" t="s">
        <v>42</v>
      </c>
      <c r="G231" t="s">
        <v>43</v>
      </c>
      <c r="H231" t="s">
        <v>91</v>
      </c>
      <c r="I231" t="s">
        <v>109</v>
      </c>
      <c r="J231" s="1">
        <v>45730</v>
      </c>
      <c r="K231">
        <v>73</v>
      </c>
      <c r="L231" t="b">
        <v>0</v>
      </c>
      <c r="M231" t="b">
        <v>1</v>
      </c>
      <c r="N231" t="b">
        <v>0</v>
      </c>
    </row>
    <row r="232" spans="1:14" x14ac:dyDescent="0.3">
      <c r="A232" t="s">
        <v>314</v>
      </c>
      <c r="B232" s="1">
        <v>45771</v>
      </c>
      <c r="C232" t="s">
        <v>20</v>
      </c>
      <c r="D232" t="s">
        <v>41</v>
      </c>
      <c r="E232">
        <v>608</v>
      </c>
      <c r="F232" t="s">
        <v>42</v>
      </c>
      <c r="G232" t="s">
        <v>43</v>
      </c>
      <c r="H232" t="s">
        <v>86</v>
      </c>
      <c r="I232" t="s">
        <v>94</v>
      </c>
      <c r="J232" s="1">
        <v>45730</v>
      </c>
      <c r="K232">
        <v>73</v>
      </c>
      <c r="L232" t="b">
        <v>0</v>
      </c>
      <c r="M232" t="b">
        <v>1</v>
      </c>
      <c r="N232" t="b">
        <v>0</v>
      </c>
    </row>
    <row r="233" spans="1:14" x14ac:dyDescent="0.3">
      <c r="A233" t="s">
        <v>315</v>
      </c>
      <c r="B233" s="1">
        <v>45838</v>
      </c>
      <c r="C233" t="s">
        <v>23</v>
      </c>
      <c r="D233" t="s">
        <v>41</v>
      </c>
      <c r="E233">
        <v>126</v>
      </c>
      <c r="F233" t="s">
        <v>42</v>
      </c>
      <c r="G233" t="s">
        <v>43</v>
      </c>
      <c r="H233" t="s">
        <v>82</v>
      </c>
      <c r="I233" t="s">
        <v>45</v>
      </c>
      <c r="J233" s="1">
        <v>45672</v>
      </c>
      <c r="K233">
        <v>15</v>
      </c>
      <c r="L233" t="b">
        <v>0</v>
      </c>
      <c r="M233" t="b">
        <v>1</v>
      </c>
      <c r="N233" t="b">
        <v>0</v>
      </c>
    </row>
    <row r="234" spans="1:14" x14ac:dyDescent="0.3">
      <c r="A234" t="s">
        <v>316</v>
      </c>
      <c r="B234" s="1">
        <v>45734</v>
      </c>
      <c r="C234" t="s">
        <v>22</v>
      </c>
      <c r="D234" t="s">
        <v>41</v>
      </c>
      <c r="E234">
        <v>340</v>
      </c>
      <c r="F234" t="s">
        <v>42</v>
      </c>
      <c r="G234" t="s">
        <v>43</v>
      </c>
      <c r="H234" t="s">
        <v>119</v>
      </c>
      <c r="I234" t="s">
        <v>88</v>
      </c>
      <c r="J234" s="1">
        <v>45750</v>
      </c>
      <c r="K234">
        <v>93</v>
      </c>
      <c r="L234" t="b">
        <v>0</v>
      </c>
      <c r="M234" t="b">
        <v>1</v>
      </c>
      <c r="N234" t="b">
        <v>0</v>
      </c>
    </row>
    <row r="235" spans="1:14" x14ac:dyDescent="0.3">
      <c r="A235" t="s">
        <v>317</v>
      </c>
      <c r="B235" s="1">
        <v>45706</v>
      </c>
      <c r="C235" t="s">
        <v>19</v>
      </c>
      <c r="D235" t="s">
        <v>41</v>
      </c>
      <c r="E235">
        <v>545</v>
      </c>
      <c r="F235" t="s">
        <v>42</v>
      </c>
      <c r="G235" t="s">
        <v>43</v>
      </c>
      <c r="H235" t="s">
        <v>187</v>
      </c>
      <c r="I235" t="s">
        <v>109</v>
      </c>
      <c r="J235" s="1">
        <v>45749</v>
      </c>
      <c r="K235">
        <v>92</v>
      </c>
      <c r="L235" t="b">
        <v>0</v>
      </c>
      <c r="M235" t="b">
        <v>1</v>
      </c>
      <c r="N235" t="b">
        <v>0</v>
      </c>
    </row>
    <row r="236" spans="1:14" x14ac:dyDescent="0.3">
      <c r="A236" t="s">
        <v>318</v>
      </c>
      <c r="B236" s="1">
        <v>45678</v>
      </c>
      <c r="C236" t="s">
        <v>20</v>
      </c>
      <c r="D236" t="s">
        <v>41</v>
      </c>
      <c r="E236">
        <v>770</v>
      </c>
      <c r="F236" t="s">
        <v>42</v>
      </c>
      <c r="G236" t="s">
        <v>43</v>
      </c>
      <c r="H236" t="s">
        <v>55</v>
      </c>
      <c r="I236" t="s">
        <v>94</v>
      </c>
      <c r="J236" s="1">
        <v>45692</v>
      </c>
      <c r="K236">
        <v>35</v>
      </c>
      <c r="L236" t="b">
        <v>0</v>
      </c>
      <c r="M236" t="b">
        <v>1</v>
      </c>
      <c r="N236" t="b">
        <v>0</v>
      </c>
    </row>
    <row r="237" spans="1:14" x14ac:dyDescent="0.3">
      <c r="A237" t="s">
        <v>319</v>
      </c>
      <c r="B237" s="1">
        <v>45762</v>
      </c>
      <c r="C237" t="s">
        <v>17</v>
      </c>
      <c r="D237" t="s">
        <v>41</v>
      </c>
      <c r="E237">
        <v>987</v>
      </c>
      <c r="F237" t="s">
        <v>42</v>
      </c>
      <c r="G237" t="s">
        <v>43</v>
      </c>
      <c r="H237" t="s">
        <v>82</v>
      </c>
      <c r="I237" t="s">
        <v>61</v>
      </c>
      <c r="J237" s="1">
        <v>45706</v>
      </c>
      <c r="K237">
        <v>49</v>
      </c>
      <c r="L237" t="b">
        <v>0</v>
      </c>
      <c r="M237" t="b">
        <v>1</v>
      </c>
      <c r="N237" t="b">
        <v>0</v>
      </c>
    </row>
    <row r="238" spans="1:14" x14ac:dyDescent="0.3">
      <c r="A238" t="s">
        <v>320</v>
      </c>
      <c r="B238" s="1">
        <v>45740</v>
      </c>
      <c r="C238" t="s">
        <v>23</v>
      </c>
      <c r="D238" t="s">
        <v>41</v>
      </c>
      <c r="E238">
        <v>48</v>
      </c>
      <c r="F238" t="s">
        <v>42</v>
      </c>
      <c r="G238" t="s">
        <v>43</v>
      </c>
      <c r="H238" t="s">
        <v>60</v>
      </c>
      <c r="I238" t="s">
        <v>73</v>
      </c>
      <c r="J238" s="1">
        <v>45720</v>
      </c>
      <c r="K238">
        <v>63</v>
      </c>
      <c r="L238" t="b">
        <v>0</v>
      </c>
      <c r="M238" t="b">
        <v>1</v>
      </c>
      <c r="N238" t="b">
        <v>0</v>
      </c>
    </row>
    <row r="239" spans="1:14" x14ac:dyDescent="0.3">
      <c r="A239" t="s">
        <v>321</v>
      </c>
      <c r="B239" s="1">
        <v>45685</v>
      </c>
      <c r="C239" t="s">
        <v>23</v>
      </c>
      <c r="D239" t="s">
        <v>49</v>
      </c>
      <c r="E239">
        <v>507</v>
      </c>
      <c r="F239" t="s">
        <v>42</v>
      </c>
      <c r="G239" t="s">
        <v>43</v>
      </c>
      <c r="H239" t="s">
        <v>44</v>
      </c>
      <c r="I239" t="s">
        <v>73</v>
      </c>
      <c r="J239" s="1">
        <v>45762</v>
      </c>
      <c r="K239">
        <v>105</v>
      </c>
      <c r="L239" t="b">
        <v>0</v>
      </c>
      <c r="M239" t="b">
        <v>1</v>
      </c>
      <c r="N239" t="b">
        <v>0</v>
      </c>
    </row>
    <row r="240" spans="1:14" x14ac:dyDescent="0.3">
      <c r="A240" t="s">
        <v>322</v>
      </c>
      <c r="B240" s="1">
        <v>45699</v>
      </c>
      <c r="C240" t="s">
        <v>20</v>
      </c>
      <c r="D240" t="s">
        <v>41</v>
      </c>
      <c r="E240">
        <v>319</v>
      </c>
      <c r="F240" t="s">
        <v>42</v>
      </c>
      <c r="G240" t="s">
        <v>43</v>
      </c>
      <c r="H240" t="s">
        <v>82</v>
      </c>
      <c r="I240" t="s">
        <v>53</v>
      </c>
      <c r="J240" s="1">
        <v>45765</v>
      </c>
      <c r="K240">
        <v>108</v>
      </c>
      <c r="L240" t="b">
        <v>0</v>
      </c>
      <c r="M240" t="b">
        <v>1</v>
      </c>
      <c r="N240" t="b">
        <v>0</v>
      </c>
    </row>
    <row r="241" spans="1:14" x14ac:dyDescent="0.3">
      <c r="A241" t="s">
        <v>323</v>
      </c>
      <c r="B241" s="1">
        <v>45806</v>
      </c>
      <c r="C241" t="s">
        <v>20</v>
      </c>
      <c r="D241" t="s">
        <v>41</v>
      </c>
      <c r="E241">
        <v>118</v>
      </c>
      <c r="F241" t="s">
        <v>42</v>
      </c>
      <c r="G241" t="s">
        <v>43</v>
      </c>
      <c r="H241" t="s">
        <v>79</v>
      </c>
      <c r="I241" t="s">
        <v>67</v>
      </c>
      <c r="J241" s="1">
        <v>45749</v>
      </c>
      <c r="K241">
        <v>92</v>
      </c>
      <c r="L241" t="b">
        <v>0</v>
      </c>
      <c r="M241" t="b">
        <v>1</v>
      </c>
      <c r="N241" t="b">
        <v>0</v>
      </c>
    </row>
    <row r="242" spans="1:14" x14ac:dyDescent="0.3">
      <c r="A242" t="s">
        <v>324</v>
      </c>
      <c r="B242" s="1">
        <v>45687</v>
      </c>
      <c r="C242" t="s">
        <v>21</v>
      </c>
      <c r="D242" t="s">
        <v>41</v>
      </c>
      <c r="E242">
        <v>75</v>
      </c>
      <c r="F242" t="s">
        <v>42</v>
      </c>
      <c r="G242" t="s">
        <v>43</v>
      </c>
      <c r="H242" t="s">
        <v>121</v>
      </c>
      <c r="I242" t="s">
        <v>75</v>
      </c>
      <c r="J242" s="1">
        <v>45699</v>
      </c>
      <c r="K242">
        <v>42</v>
      </c>
      <c r="L242" t="b">
        <v>0</v>
      </c>
      <c r="M242" t="b">
        <v>1</v>
      </c>
      <c r="N242" t="b">
        <v>0</v>
      </c>
    </row>
    <row r="243" spans="1:14" x14ac:dyDescent="0.3">
      <c r="A243" t="s">
        <v>325</v>
      </c>
      <c r="B243" s="1">
        <v>45758</v>
      </c>
      <c r="C243" t="s">
        <v>23</v>
      </c>
      <c r="D243" t="s">
        <v>41</v>
      </c>
      <c r="E243">
        <v>488</v>
      </c>
      <c r="F243" t="s">
        <v>42</v>
      </c>
      <c r="G243" t="s">
        <v>43</v>
      </c>
      <c r="H243" t="s">
        <v>187</v>
      </c>
      <c r="I243" t="s">
        <v>73</v>
      </c>
      <c r="J243" s="1">
        <v>45680</v>
      </c>
      <c r="K243">
        <v>23</v>
      </c>
      <c r="L243" t="b">
        <v>0</v>
      </c>
      <c r="M243" t="b">
        <v>1</v>
      </c>
      <c r="N243" t="b">
        <v>0</v>
      </c>
    </row>
    <row r="244" spans="1:14" x14ac:dyDescent="0.3">
      <c r="A244" t="s">
        <v>326</v>
      </c>
      <c r="B244" s="1">
        <v>45740</v>
      </c>
      <c r="C244" t="s">
        <v>19</v>
      </c>
      <c r="D244" t="s">
        <v>49</v>
      </c>
      <c r="E244">
        <v>874</v>
      </c>
      <c r="F244" t="s">
        <v>42</v>
      </c>
      <c r="G244" t="s">
        <v>43</v>
      </c>
      <c r="H244" t="s">
        <v>58</v>
      </c>
      <c r="I244" t="s">
        <v>73</v>
      </c>
      <c r="J244" s="1">
        <v>45716</v>
      </c>
      <c r="K244">
        <v>59</v>
      </c>
      <c r="L244" t="b">
        <v>0</v>
      </c>
      <c r="M244" t="b">
        <v>1</v>
      </c>
      <c r="N244" t="b">
        <v>0</v>
      </c>
    </row>
    <row r="245" spans="1:14" x14ac:dyDescent="0.3">
      <c r="A245" t="s">
        <v>327</v>
      </c>
      <c r="B245" s="1">
        <v>45698</v>
      </c>
      <c r="C245" t="s">
        <v>17</v>
      </c>
      <c r="D245" t="s">
        <v>49</v>
      </c>
      <c r="E245">
        <v>400</v>
      </c>
      <c r="F245" t="s">
        <v>42</v>
      </c>
      <c r="G245" t="s">
        <v>43</v>
      </c>
      <c r="H245" t="s">
        <v>58</v>
      </c>
      <c r="I245" t="s">
        <v>53</v>
      </c>
      <c r="J245" s="1">
        <v>45706</v>
      </c>
      <c r="K245">
        <v>49</v>
      </c>
      <c r="L245" t="b">
        <v>0</v>
      </c>
      <c r="M245" t="b">
        <v>1</v>
      </c>
      <c r="N245" t="b">
        <v>0</v>
      </c>
    </row>
    <row r="246" spans="1:14" x14ac:dyDescent="0.3">
      <c r="A246" t="s">
        <v>328</v>
      </c>
      <c r="B246" s="1">
        <v>45805</v>
      </c>
      <c r="C246" t="s">
        <v>17</v>
      </c>
      <c r="D246" t="s">
        <v>49</v>
      </c>
      <c r="E246">
        <v>41</v>
      </c>
      <c r="F246" t="s">
        <v>42</v>
      </c>
      <c r="G246" t="s">
        <v>43</v>
      </c>
      <c r="H246" t="s">
        <v>91</v>
      </c>
      <c r="I246" t="s">
        <v>75</v>
      </c>
      <c r="J246" s="1">
        <v>45734</v>
      </c>
      <c r="K246">
        <v>77</v>
      </c>
      <c r="L246" t="b">
        <v>0</v>
      </c>
      <c r="M246" t="b">
        <v>1</v>
      </c>
      <c r="N246" t="b">
        <v>0</v>
      </c>
    </row>
    <row r="247" spans="1:14" x14ac:dyDescent="0.3">
      <c r="A247" t="s">
        <v>329</v>
      </c>
      <c r="B247" s="1">
        <v>45698</v>
      </c>
      <c r="C247" t="s">
        <v>16</v>
      </c>
      <c r="D247" t="s">
        <v>41</v>
      </c>
      <c r="E247">
        <v>902</v>
      </c>
      <c r="F247" t="s">
        <v>42</v>
      </c>
      <c r="G247" t="s">
        <v>43</v>
      </c>
      <c r="H247" t="s">
        <v>133</v>
      </c>
      <c r="I247" t="s">
        <v>75</v>
      </c>
      <c r="J247" s="1">
        <v>45769</v>
      </c>
      <c r="K247">
        <v>112</v>
      </c>
      <c r="L247" t="b">
        <v>0</v>
      </c>
      <c r="M247" t="b">
        <v>1</v>
      </c>
      <c r="N247" t="b">
        <v>0</v>
      </c>
    </row>
    <row r="248" spans="1:14" x14ac:dyDescent="0.3">
      <c r="A248" t="s">
        <v>330</v>
      </c>
      <c r="B248" s="1">
        <v>45663</v>
      </c>
      <c r="C248" t="s">
        <v>23</v>
      </c>
      <c r="D248" t="s">
        <v>49</v>
      </c>
      <c r="E248">
        <v>91</v>
      </c>
      <c r="F248" t="s">
        <v>42</v>
      </c>
      <c r="G248" t="s">
        <v>43</v>
      </c>
      <c r="H248" t="s">
        <v>44</v>
      </c>
      <c r="I248" t="s">
        <v>53</v>
      </c>
      <c r="J248" s="1">
        <v>45672</v>
      </c>
      <c r="K248">
        <v>15</v>
      </c>
      <c r="L248" t="b">
        <v>0</v>
      </c>
      <c r="M248" t="b">
        <v>1</v>
      </c>
      <c r="N248" t="b">
        <v>0</v>
      </c>
    </row>
    <row r="249" spans="1:14" x14ac:dyDescent="0.3">
      <c r="A249" t="s">
        <v>331</v>
      </c>
      <c r="B249" s="1">
        <v>45805</v>
      </c>
      <c r="C249" t="s">
        <v>17</v>
      </c>
      <c r="D249" t="s">
        <v>41</v>
      </c>
      <c r="E249">
        <v>329</v>
      </c>
      <c r="F249" t="s">
        <v>42</v>
      </c>
      <c r="G249" t="s">
        <v>43</v>
      </c>
      <c r="H249" t="s">
        <v>58</v>
      </c>
      <c r="I249" t="s">
        <v>94</v>
      </c>
      <c r="J249" s="1">
        <v>45817</v>
      </c>
      <c r="K249">
        <v>160</v>
      </c>
      <c r="L249" t="b">
        <v>0</v>
      </c>
      <c r="M249" t="b">
        <v>1</v>
      </c>
      <c r="N249" t="b">
        <v>0</v>
      </c>
    </row>
    <row r="250" spans="1:14" x14ac:dyDescent="0.3">
      <c r="A250" t="s">
        <v>332</v>
      </c>
      <c r="B250" s="1">
        <v>45737</v>
      </c>
      <c r="C250" t="s">
        <v>19</v>
      </c>
      <c r="D250" t="s">
        <v>49</v>
      </c>
      <c r="E250">
        <v>121</v>
      </c>
      <c r="F250" t="s">
        <v>42</v>
      </c>
      <c r="G250" t="s">
        <v>43</v>
      </c>
      <c r="H250" t="s">
        <v>77</v>
      </c>
      <c r="I250" t="s">
        <v>94</v>
      </c>
      <c r="J250" s="1">
        <v>45793</v>
      </c>
      <c r="K250">
        <v>136</v>
      </c>
      <c r="L250" t="b">
        <v>0</v>
      </c>
      <c r="M250" t="b">
        <v>1</v>
      </c>
      <c r="N250" t="b">
        <v>0</v>
      </c>
    </row>
    <row r="251" spans="1:14" x14ac:dyDescent="0.3">
      <c r="A251" t="s">
        <v>333</v>
      </c>
      <c r="B251" s="1">
        <v>45754</v>
      </c>
      <c r="C251" t="s">
        <v>19</v>
      </c>
      <c r="D251" t="s">
        <v>49</v>
      </c>
      <c r="E251">
        <v>936</v>
      </c>
      <c r="F251" t="s">
        <v>42</v>
      </c>
      <c r="G251" t="s">
        <v>43</v>
      </c>
      <c r="H251" t="s">
        <v>44</v>
      </c>
      <c r="I251" t="s">
        <v>67</v>
      </c>
      <c r="J251" s="1">
        <v>45799</v>
      </c>
      <c r="K251">
        <v>142</v>
      </c>
      <c r="L251" t="b">
        <v>0</v>
      </c>
      <c r="M251" t="b">
        <v>1</v>
      </c>
      <c r="N251" t="b">
        <v>0</v>
      </c>
    </row>
    <row r="252" spans="1:14" x14ac:dyDescent="0.3">
      <c r="A252" t="s">
        <v>334</v>
      </c>
      <c r="B252" s="1">
        <v>45817</v>
      </c>
      <c r="C252" t="s">
        <v>23</v>
      </c>
      <c r="D252" t="s">
        <v>41</v>
      </c>
      <c r="E252">
        <v>213</v>
      </c>
      <c r="F252" t="s">
        <v>42</v>
      </c>
      <c r="G252" t="s">
        <v>43</v>
      </c>
      <c r="H252" t="s">
        <v>50</v>
      </c>
      <c r="I252" t="s">
        <v>61</v>
      </c>
      <c r="J252" s="1">
        <v>45806</v>
      </c>
      <c r="K252">
        <v>149</v>
      </c>
      <c r="L252" t="b">
        <v>0</v>
      </c>
      <c r="M252" t="b">
        <v>1</v>
      </c>
      <c r="N252" t="b">
        <v>0</v>
      </c>
    </row>
    <row r="253" spans="1:14" x14ac:dyDescent="0.3">
      <c r="A253" t="s">
        <v>335</v>
      </c>
      <c r="B253" s="1">
        <v>45751</v>
      </c>
      <c r="C253" t="s">
        <v>19</v>
      </c>
      <c r="D253" t="s">
        <v>49</v>
      </c>
      <c r="E253">
        <v>546</v>
      </c>
      <c r="F253" t="s">
        <v>42</v>
      </c>
      <c r="G253" t="s">
        <v>43</v>
      </c>
      <c r="H253" t="s">
        <v>58</v>
      </c>
      <c r="I253" t="s">
        <v>73</v>
      </c>
      <c r="J253" s="1">
        <v>45740</v>
      </c>
      <c r="K253">
        <v>83</v>
      </c>
      <c r="L253" t="b">
        <v>0</v>
      </c>
      <c r="M253" t="b">
        <v>1</v>
      </c>
      <c r="N253" t="b">
        <v>0</v>
      </c>
    </row>
    <row r="254" spans="1:14" x14ac:dyDescent="0.3">
      <c r="A254" t="s">
        <v>336</v>
      </c>
      <c r="B254" s="1">
        <v>45714</v>
      </c>
      <c r="C254" t="s">
        <v>18</v>
      </c>
      <c r="D254" t="s">
        <v>49</v>
      </c>
      <c r="E254">
        <v>181</v>
      </c>
      <c r="F254" t="s">
        <v>42</v>
      </c>
      <c r="G254" t="s">
        <v>43</v>
      </c>
      <c r="H254" t="s">
        <v>66</v>
      </c>
      <c r="I254" t="s">
        <v>109</v>
      </c>
      <c r="J254" s="1">
        <v>45733</v>
      </c>
      <c r="K254">
        <v>76</v>
      </c>
      <c r="L254" t="b">
        <v>0</v>
      </c>
      <c r="M254" t="b">
        <v>1</v>
      </c>
      <c r="N254" t="b">
        <v>0</v>
      </c>
    </row>
    <row r="255" spans="1:14" x14ac:dyDescent="0.3">
      <c r="A255" t="s">
        <v>337</v>
      </c>
      <c r="B255" s="1">
        <v>45761</v>
      </c>
      <c r="C255" t="s">
        <v>19</v>
      </c>
      <c r="D255" t="s">
        <v>49</v>
      </c>
      <c r="E255">
        <v>777</v>
      </c>
      <c r="F255" t="s">
        <v>42</v>
      </c>
      <c r="G255" t="s">
        <v>43</v>
      </c>
      <c r="H255" t="s">
        <v>103</v>
      </c>
      <c r="I255" t="s">
        <v>88</v>
      </c>
      <c r="J255" s="1">
        <v>45824</v>
      </c>
      <c r="K255">
        <v>167</v>
      </c>
      <c r="L255" t="b">
        <v>0</v>
      </c>
      <c r="M255" t="b">
        <v>1</v>
      </c>
      <c r="N255" t="b">
        <v>0</v>
      </c>
    </row>
    <row r="256" spans="1:14" x14ac:dyDescent="0.3">
      <c r="A256" t="s">
        <v>338</v>
      </c>
      <c r="B256" s="1">
        <v>45821</v>
      </c>
      <c r="C256" t="s">
        <v>23</v>
      </c>
      <c r="D256" t="s">
        <v>41</v>
      </c>
      <c r="E256">
        <v>576</v>
      </c>
      <c r="F256" t="s">
        <v>42</v>
      </c>
      <c r="G256" t="s">
        <v>43</v>
      </c>
      <c r="H256" t="s">
        <v>91</v>
      </c>
      <c r="I256" t="s">
        <v>56</v>
      </c>
      <c r="J256" s="1">
        <v>45783</v>
      </c>
      <c r="K256">
        <v>126</v>
      </c>
      <c r="L256" t="b">
        <v>0</v>
      </c>
      <c r="M256" t="b">
        <v>1</v>
      </c>
      <c r="N256" t="b">
        <v>0</v>
      </c>
    </row>
    <row r="257" spans="1:14" x14ac:dyDescent="0.3">
      <c r="A257" t="s">
        <v>339</v>
      </c>
      <c r="B257" s="1">
        <v>45672</v>
      </c>
      <c r="C257" t="s">
        <v>19</v>
      </c>
      <c r="D257" t="s">
        <v>41</v>
      </c>
      <c r="E257">
        <v>880</v>
      </c>
      <c r="F257" t="s">
        <v>42</v>
      </c>
      <c r="G257" t="s">
        <v>43</v>
      </c>
      <c r="H257" t="s">
        <v>103</v>
      </c>
      <c r="I257" t="s">
        <v>94</v>
      </c>
      <c r="J257" s="1">
        <v>45681</v>
      </c>
      <c r="K257">
        <v>24</v>
      </c>
      <c r="L257" t="b">
        <v>0</v>
      </c>
      <c r="M257" t="b">
        <v>1</v>
      </c>
      <c r="N257" t="b">
        <v>0</v>
      </c>
    </row>
    <row r="258" spans="1:14" x14ac:dyDescent="0.3">
      <c r="A258" t="s">
        <v>340</v>
      </c>
      <c r="B258" s="1">
        <v>45687</v>
      </c>
      <c r="C258" t="s">
        <v>20</v>
      </c>
      <c r="D258" t="s">
        <v>49</v>
      </c>
      <c r="E258">
        <v>702</v>
      </c>
      <c r="F258" t="s">
        <v>42</v>
      </c>
      <c r="G258" t="s">
        <v>43</v>
      </c>
      <c r="H258" t="s">
        <v>91</v>
      </c>
      <c r="I258" t="s">
        <v>61</v>
      </c>
      <c r="J258" s="1">
        <v>45761</v>
      </c>
      <c r="K258">
        <v>104</v>
      </c>
      <c r="L258" t="b">
        <v>0</v>
      </c>
      <c r="M258" t="b">
        <v>1</v>
      </c>
      <c r="N258" t="b">
        <v>0</v>
      </c>
    </row>
    <row r="259" spans="1:14" x14ac:dyDescent="0.3">
      <c r="A259" t="s">
        <v>341</v>
      </c>
      <c r="B259" s="1">
        <v>45818</v>
      </c>
      <c r="C259" t="s">
        <v>18</v>
      </c>
      <c r="D259" t="s">
        <v>41</v>
      </c>
      <c r="E259">
        <v>285</v>
      </c>
      <c r="F259" t="s">
        <v>42</v>
      </c>
      <c r="G259" t="s">
        <v>43</v>
      </c>
      <c r="H259" t="s">
        <v>133</v>
      </c>
      <c r="I259" t="s">
        <v>53</v>
      </c>
      <c r="J259" s="1">
        <v>45734</v>
      </c>
      <c r="K259">
        <v>77</v>
      </c>
      <c r="L259" t="b">
        <v>0</v>
      </c>
      <c r="M259" t="b">
        <v>1</v>
      </c>
      <c r="N259" t="b">
        <v>0</v>
      </c>
    </row>
    <row r="260" spans="1:14" x14ac:dyDescent="0.3">
      <c r="A260" t="s">
        <v>342</v>
      </c>
      <c r="B260" s="1">
        <v>45757</v>
      </c>
      <c r="C260" t="s">
        <v>16</v>
      </c>
      <c r="D260" t="s">
        <v>41</v>
      </c>
      <c r="E260">
        <v>220</v>
      </c>
      <c r="F260" t="s">
        <v>42</v>
      </c>
      <c r="G260" t="s">
        <v>43</v>
      </c>
      <c r="H260" t="s">
        <v>165</v>
      </c>
      <c r="I260" t="s">
        <v>53</v>
      </c>
      <c r="J260" s="1">
        <v>45784</v>
      </c>
      <c r="K260">
        <v>127</v>
      </c>
      <c r="L260" t="b">
        <v>0</v>
      </c>
      <c r="M260" t="b">
        <v>1</v>
      </c>
      <c r="N260" t="b">
        <v>0</v>
      </c>
    </row>
    <row r="261" spans="1:14" x14ac:dyDescent="0.3">
      <c r="A261" t="s">
        <v>343</v>
      </c>
      <c r="B261" s="1">
        <v>45792</v>
      </c>
      <c r="C261" t="s">
        <v>16</v>
      </c>
      <c r="D261" t="s">
        <v>41</v>
      </c>
      <c r="E261">
        <v>376</v>
      </c>
      <c r="F261" t="s">
        <v>42</v>
      </c>
      <c r="G261" t="s">
        <v>43</v>
      </c>
      <c r="H261" t="s">
        <v>119</v>
      </c>
      <c r="I261" t="s">
        <v>73</v>
      </c>
      <c r="J261" s="1">
        <v>45733</v>
      </c>
      <c r="K261">
        <v>76</v>
      </c>
      <c r="L261" t="b">
        <v>0</v>
      </c>
      <c r="M261" t="b">
        <v>1</v>
      </c>
      <c r="N261" t="b">
        <v>0</v>
      </c>
    </row>
    <row r="262" spans="1:14" x14ac:dyDescent="0.3">
      <c r="A262" t="s">
        <v>344</v>
      </c>
      <c r="B262" s="1">
        <v>45820</v>
      </c>
      <c r="C262" t="s">
        <v>17</v>
      </c>
      <c r="D262" t="s">
        <v>49</v>
      </c>
      <c r="E262">
        <v>974</v>
      </c>
      <c r="F262" t="s">
        <v>42</v>
      </c>
      <c r="G262" t="s">
        <v>43</v>
      </c>
      <c r="H262" t="s">
        <v>60</v>
      </c>
      <c r="I262" t="s">
        <v>45</v>
      </c>
      <c r="J262" s="1">
        <v>45768</v>
      </c>
      <c r="K262">
        <v>111</v>
      </c>
      <c r="L262" t="b">
        <v>0</v>
      </c>
      <c r="M262" t="b">
        <v>1</v>
      </c>
      <c r="N262" t="b">
        <v>0</v>
      </c>
    </row>
    <row r="263" spans="1:14" x14ac:dyDescent="0.3">
      <c r="A263" t="s">
        <v>345</v>
      </c>
      <c r="B263" s="1">
        <v>45681</v>
      </c>
      <c r="C263" t="s">
        <v>20</v>
      </c>
      <c r="D263" t="s">
        <v>41</v>
      </c>
      <c r="E263">
        <v>763</v>
      </c>
      <c r="F263" t="s">
        <v>42</v>
      </c>
      <c r="G263" t="s">
        <v>43</v>
      </c>
      <c r="H263" t="s">
        <v>66</v>
      </c>
      <c r="I263" t="s">
        <v>45</v>
      </c>
      <c r="J263" s="1">
        <v>45737</v>
      </c>
      <c r="K263">
        <v>80</v>
      </c>
      <c r="L263" t="b">
        <v>0</v>
      </c>
      <c r="M263" t="b">
        <v>1</v>
      </c>
      <c r="N263" t="b">
        <v>0</v>
      </c>
    </row>
    <row r="264" spans="1:14" x14ac:dyDescent="0.3">
      <c r="A264" t="s">
        <v>346</v>
      </c>
      <c r="B264" s="1">
        <v>45814</v>
      </c>
      <c r="C264" t="s">
        <v>21</v>
      </c>
      <c r="D264" t="s">
        <v>49</v>
      </c>
      <c r="E264">
        <v>655</v>
      </c>
      <c r="F264" t="s">
        <v>42</v>
      </c>
      <c r="G264" t="s">
        <v>43</v>
      </c>
      <c r="H264" t="s">
        <v>44</v>
      </c>
      <c r="I264" t="s">
        <v>75</v>
      </c>
      <c r="J264" s="1">
        <v>45749</v>
      </c>
      <c r="K264">
        <v>92</v>
      </c>
      <c r="L264" t="b">
        <v>0</v>
      </c>
      <c r="M264" t="b">
        <v>1</v>
      </c>
      <c r="N264" t="b">
        <v>0</v>
      </c>
    </row>
    <row r="265" spans="1:14" x14ac:dyDescent="0.3">
      <c r="A265" t="s">
        <v>347</v>
      </c>
      <c r="B265" s="1">
        <v>45755</v>
      </c>
      <c r="C265" t="s">
        <v>17</v>
      </c>
      <c r="D265" t="s">
        <v>41</v>
      </c>
      <c r="E265">
        <v>983</v>
      </c>
      <c r="F265" t="s">
        <v>42</v>
      </c>
      <c r="G265" t="s">
        <v>43</v>
      </c>
      <c r="H265" t="s">
        <v>79</v>
      </c>
      <c r="I265" t="s">
        <v>109</v>
      </c>
      <c r="J265" s="1">
        <v>45713</v>
      </c>
      <c r="K265">
        <v>56</v>
      </c>
      <c r="L265" t="b">
        <v>0</v>
      </c>
      <c r="M265" t="b">
        <v>1</v>
      </c>
      <c r="N265" t="b">
        <v>0</v>
      </c>
    </row>
    <row r="266" spans="1:14" x14ac:dyDescent="0.3">
      <c r="A266" t="s">
        <v>348</v>
      </c>
      <c r="B266" s="1">
        <v>45687</v>
      </c>
      <c r="C266" t="s">
        <v>21</v>
      </c>
      <c r="D266" t="s">
        <v>41</v>
      </c>
      <c r="E266">
        <v>572</v>
      </c>
      <c r="F266" t="s">
        <v>42</v>
      </c>
      <c r="G266" t="s">
        <v>43</v>
      </c>
      <c r="H266" t="s">
        <v>133</v>
      </c>
      <c r="I266" t="s">
        <v>61</v>
      </c>
      <c r="J266" s="1">
        <v>45779</v>
      </c>
      <c r="K266">
        <v>122</v>
      </c>
      <c r="L266" t="b">
        <v>0</v>
      </c>
      <c r="M266" t="b">
        <v>1</v>
      </c>
      <c r="N266" t="b">
        <v>0</v>
      </c>
    </row>
    <row r="267" spans="1:14" x14ac:dyDescent="0.3">
      <c r="A267" t="s">
        <v>349</v>
      </c>
      <c r="B267" s="1">
        <v>45670</v>
      </c>
      <c r="C267" t="s">
        <v>18</v>
      </c>
      <c r="D267" t="s">
        <v>49</v>
      </c>
      <c r="E267">
        <v>88</v>
      </c>
      <c r="F267" t="s">
        <v>42</v>
      </c>
      <c r="G267" t="s">
        <v>43</v>
      </c>
      <c r="H267" t="s">
        <v>82</v>
      </c>
      <c r="I267" t="s">
        <v>67</v>
      </c>
      <c r="J267" s="1">
        <v>45730</v>
      </c>
      <c r="K267">
        <v>73</v>
      </c>
      <c r="L267" t="b">
        <v>0</v>
      </c>
      <c r="M267" t="b">
        <v>1</v>
      </c>
      <c r="N267" t="b">
        <v>0</v>
      </c>
    </row>
    <row r="268" spans="1:14" x14ac:dyDescent="0.3">
      <c r="A268" t="s">
        <v>350</v>
      </c>
      <c r="B268" s="1">
        <v>45705</v>
      </c>
      <c r="C268" t="s">
        <v>23</v>
      </c>
      <c r="D268" t="s">
        <v>49</v>
      </c>
      <c r="E268">
        <v>812</v>
      </c>
      <c r="F268" t="s">
        <v>42</v>
      </c>
      <c r="G268" t="s">
        <v>43</v>
      </c>
      <c r="H268" t="s">
        <v>70</v>
      </c>
      <c r="I268" t="s">
        <v>53</v>
      </c>
      <c r="J268" s="1">
        <v>45685</v>
      </c>
      <c r="K268">
        <v>28</v>
      </c>
      <c r="L268" t="b">
        <v>0</v>
      </c>
      <c r="M268" t="b">
        <v>1</v>
      </c>
      <c r="N268" t="b">
        <v>0</v>
      </c>
    </row>
    <row r="269" spans="1:14" x14ac:dyDescent="0.3">
      <c r="A269" t="s">
        <v>351</v>
      </c>
      <c r="B269" s="1">
        <v>45800</v>
      </c>
      <c r="C269" t="s">
        <v>23</v>
      </c>
      <c r="D269" t="s">
        <v>41</v>
      </c>
      <c r="E269">
        <v>338</v>
      </c>
      <c r="F269" t="s">
        <v>42</v>
      </c>
      <c r="G269" t="s">
        <v>43</v>
      </c>
      <c r="H269" t="s">
        <v>50</v>
      </c>
      <c r="I269" t="s">
        <v>56</v>
      </c>
      <c r="J269" s="1">
        <v>45674</v>
      </c>
      <c r="K269">
        <v>17</v>
      </c>
      <c r="L269" t="b">
        <v>0</v>
      </c>
      <c r="M269" t="b">
        <v>1</v>
      </c>
      <c r="N269" t="b">
        <v>0</v>
      </c>
    </row>
    <row r="270" spans="1:14" x14ac:dyDescent="0.3">
      <c r="A270" t="s">
        <v>352</v>
      </c>
      <c r="B270" s="1">
        <v>45838</v>
      </c>
      <c r="C270" t="s">
        <v>16</v>
      </c>
      <c r="D270" t="s">
        <v>49</v>
      </c>
      <c r="E270">
        <v>100</v>
      </c>
      <c r="F270" t="s">
        <v>42</v>
      </c>
      <c r="G270" t="s">
        <v>43</v>
      </c>
      <c r="H270" t="s">
        <v>121</v>
      </c>
      <c r="I270" t="s">
        <v>75</v>
      </c>
      <c r="J270" s="1">
        <v>45827</v>
      </c>
      <c r="K270">
        <v>170</v>
      </c>
      <c r="L270" t="b">
        <v>0</v>
      </c>
      <c r="M270" t="b">
        <v>1</v>
      </c>
      <c r="N270" t="b">
        <v>0</v>
      </c>
    </row>
    <row r="271" spans="1:14" x14ac:dyDescent="0.3">
      <c r="A271" t="s">
        <v>353</v>
      </c>
      <c r="B271" s="1">
        <v>45698</v>
      </c>
      <c r="C271" t="s">
        <v>20</v>
      </c>
      <c r="D271" t="s">
        <v>49</v>
      </c>
      <c r="E271">
        <v>940</v>
      </c>
      <c r="F271" t="s">
        <v>42</v>
      </c>
      <c r="G271" t="s">
        <v>43</v>
      </c>
      <c r="H271" t="s">
        <v>50</v>
      </c>
      <c r="I271" t="s">
        <v>94</v>
      </c>
      <c r="J271" s="1">
        <v>45658</v>
      </c>
      <c r="K271">
        <v>1</v>
      </c>
      <c r="L271" t="b">
        <v>0</v>
      </c>
      <c r="M271" t="b">
        <v>1</v>
      </c>
      <c r="N271" t="b">
        <v>0</v>
      </c>
    </row>
    <row r="272" spans="1:14" x14ac:dyDescent="0.3">
      <c r="A272" t="s">
        <v>354</v>
      </c>
      <c r="B272" s="1">
        <v>45761</v>
      </c>
      <c r="C272" t="s">
        <v>19</v>
      </c>
      <c r="D272" t="s">
        <v>41</v>
      </c>
      <c r="E272">
        <v>954</v>
      </c>
      <c r="F272" t="s">
        <v>42</v>
      </c>
      <c r="G272" t="s">
        <v>43</v>
      </c>
      <c r="H272" t="s">
        <v>47</v>
      </c>
      <c r="I272" t="s">
        <v>53</v>
      </c>
      <c r="J272" s="1">
        <v>45709</v>
      </c>
      <c r="K272">
        <v>52</v>
      </c>
      <c r="L272" t="b">
        <v>0</v>
      </c>
      <c r="M272" t="b">
        <v>1</v>
      </c>
      <c r="N272" t="b">
        <v>0</v>
      </c>
    </row>
    <row r="273" spans="1:14" x14ac:dyDescent="0.3">
      <c r="A273" t="s">
        <v>355</v>
      </c>
      <c r="B273" s="1">
        <v>45765</v>
      </c>
      <c r="C273" t="s">
        <v>23</v>
      </c>
      <c r="D273" t="s">
        <v>49</v>
      </c>
      <c r="E273">
        <v>777</v>
      </c>
      <c r="F273" t="s">
        <v>42</v>
      </c>
      <c r="G273" t="s">
        <v>43</v>
      </c>
      <c r="H273" t="s">
        <v>79</v>
      </c>
      <c r="I273" t="s">
        <v>94</v>
      </c>
      <c r="J273" s="1">
        <v>45825</v>
      </c>
      <c r="K273">
        <v>168</v>
      </c>
      <c r="L273" t="b">
        <v>0</v>
      </c>
      <c r="M273" t="b">
        <v>1</v>
      </c>
      <c r="N273" t="b">
        <v>0</v>
      </c>
    </row>
    <row r="274" spans="1:14" x14ac:dyDescent="0.3">
      <c r="A274" t="s">
        <v>356</v>
      </c>
      <c r="B274" s="1">
        <v>45709</v>
      </c>
      <c r="C274" t="s">
        <v>18</v>
      </c>
      <c r="D274" t="s">
        <v>41</v>
      </c>
      <c r="E274">
        <v>608</v>
      </c>
      <c r="F274" t="s">
        <v>42</v>
      </c>
      <c r="G274" t="s">
        <v>43</v>
      </c>
      <c r="H274" t="s">
        <v>86</v>
      </c>
      <c r="I274" t="s">
        <v>88</v>
      </c>
      <c r="J274" s="1">
        <v>45695</v>
      </c>
      <c r="K274">
        <v>38</v>
      </c>
      <c r="L274" t="b">
        <v>0</v>
      </c>
      <c r="M274" t="b">
        <v>1</v>
      </c>
      <c r="N274" t="b">
        <v>0</v>
      </c>
    </row>
    <row r="275" spans="1:14" x14ac:dyDescent="0.3">
      <c r="A275" t="s">
        <v>357</v>
      </c>
      <c r="B275" s="1">
        <v>45828</v>
      </c>
      <c r="C275" t="s">
        <v>20</v>
      </c>
      <c r="D275" t="s">
        <v>41</v>
      </c>
      <c r="E275">
        <v>689</v>
      </c>
      <c r="F275" t="s">
        <v>42</v>
      </c>
      <c r="G275" t="s">
        <v>43</v>
      </c>
      <c r="H275" t="s">
        <v>52</v>
      </c>
      <c r="I275" t="s">
        <v>53</v>
      </c>
      <c r="J275" s="1">
        <v>45673</v>
      </c>
      <c r="K275">
        <v>16</v>
      </c>
      <c r="L275" t="b">
        <v>0</v>
      </c>
      <c r="M275" t="b">
        <v>1</v>
      </c>
      <c r="N275" t="b">
        <v>0</v>
      </c>
    </row>
    <row r="276" spans="1:14" x14ac:dyDescent="0.3">
      <c r="A276" t="s">
        <v>358</v>
      </c>
      <c r="B276" s="1">
        <v>45721</v>
      </c>
      <c r="C276" t="s">
        <v>16</v>
      </c>
      <c r="D276" t="s">
        <v>49</v>
      </c>
      <c r="E276">
        <v>735</v>
      </c>
      <c r="F276" t="s">
        <v>42</v>
      </c>
      <c r="G276" t="s">
        <v>43</v>
      </c>
      <c r="H276" t="s">
        <v>149</v>
      </c>
      <c r="I276" t="s">
        <v>67</v>
      </c>
      <c r="J276" s="1">
        <v>45812</v>
      </c>
      <c r="K276">
        <v>155</v>
      </c>
      <c r="L276" t="b">
        <v>0</v>
      </c>
      <c r="M276" t="b">
        <v>1</v>
      </c>
      <c r="N276" t="b">
        <v>0</v>
      </c>
    </row>
    <row r="277" spans="1:14" x14ac:dyDescent="0.3">
      <c r="A277" t="s">
        <v>359</v>
      </c>
      <c r="B277" s="1">
        <v>45778</v>
      </c>
      <c r="C277" t="s">
        <v>20</v>
      </c>
      <c r="D277" t="s">
        <v>41</v>
      </c>
      <c r="E277">
        <v>386</v>
      </c>
      <c r="F277" t="s">
        <v>42</v>
      </c>
      <c r="G277" t="s">
        <v>43</v>
      </c>
      <c r="H277" t="s">
        <v>121</v>
      </c>
      <c r="I277" t="s">
        <v>88</v>
      </c>
      <c r="J277" s="1">
        <v>45818</v>
      </c>
      <c r="K277">
        <v>161</v>
      </c>
      <c r="L277" t="b">
        <v>0</v>
      </c>
      <c r="M277" t="b">
        <v>1</v>
      </c>
      <c r="N277" t="b">
        <v>0</v>
      </c>
    </row>
    <row r="278" spans="1:14" x14ac:dyDescent="0.3">
      <c r="A278" t="s">
        <v>360</v>
      </c>
      <c r="B278" s="1">
        <v>45686</v>
      </c>
      <c r="C278" t="s">
        <v>18</v>
      </c>
      <c r="D278" t="s">
        <v>41</v>
      </c>
      <c r="E278">
        <v>67</v>
      </c>
      <c r="F278" t="s">
        <v>42</v>
      </c>
      <c r="G278" t="s">
        <v>43</v>
      </c>
      <c r="H278" t="s">
        <v>165</v>
      </c>
      <c r="I278" t="s">
        <v>56</v>
      </c>
      <c r="J278" s="1">
        <v>45818</v>
      </c>
      <c r="K278">
        <v>161</v>
      </c>
      <c r="L278" t="b">
        <v>0</v>
      </c>
      <c r="M278" t="b">
        <v>1</v>
      </c>
      <c r="N278" t="b">
        <v>0</v>
      </c>
    </row>
    <row r="279" spans="1:14" x14ac:dyDescent="0.3">
      <c r="A279" t="s">
        <v>361</v>
      </c>
      <c r="B279" s="1">
        <v>45826</v>
      </c>
      <c r="C279" t="s">
        <v>22</v>
      </c>
      <c r="D279" t="s">
        <v>41</v>
      </c>
      <c r="E279">
        <v>937</v>
      </c>
      <c r="F279" t="s">
        <v>42</v>
      </c>
      <c r="G279" t="s">
        <v>43</v>
      </c>
      <c r="H279" t="s">
        <v>187</v>
      </c>
      <c r="I279" t="s">
        <v>88</v>
      </c>
      <c r="J279" s="1">
        <v>45805</v>
      </c>
      <c r="K279">
        <v>148</v>
      </c>
      <c r="L279" t="b">
        <v>0</v>
      </c>
      <c r="M279" t="b">
        <v>1</v>
      </c>
      <c r="N279" t="b">
        <v>0</v>
      </c>
    </row>
    <row r="280" spans="1:14" x14ac:dyDescent="0.3">
      <c r="A280" t="s">
        <v>362</v>
      </c>
      <c r="B280" s="1">
        <v>45728</v>
      </c>
      <c r="C280" t="s">
        <v>20</v>
      </c>
      <c r="D280" t="s">
        <v>49</v>
      </c>
      <c r="E280">
        <v>782</v>
      </c>
      <c r="F280" t="s">
        <v>42</v>
      </c>
      <c r="G280" t="s">
        <v>43</v>
      </c>
      <c r="H280" t="s">
        <v>156</v>
      </c>
      <c r="I280" t="s">
        <v>94</v>
      </c>
      <c r="J280" s="1">
        <v>45736</v>
      </c>
      <c r="K280">
        <v>79</v>
      </c>
      <c r="L280" t="b">
        <v>0</v>
      </c>
      <c r="M280" t="b">
        <v>1</v>
      </c>
      <c r="N280" t="b">
        <v>0</v>
      </c>
    </row>
    <row r="281" spans="1:14" x14ac:dyDescent="0.3">
      <c r="A281" t="s">
        <v>363</v>
      </c>
      <c r="B281" s="1">
        <v>45687</v>
      </c>
      <c r="C281" t="s">
        <v>23</v>
      </c>
      <c r="D281" t="s">
        <v>49</v>
      </c>
      <c r="E281">
        <v>880</v>
      </c>
      <c r="F281" t="s">
        <v>42</v>
      </c>
      <c r="G281" t="s">
        <v>43</v>
      </c>
      <c r="H281" t="s">
        <v>119</v>
      </c>
      <c r="I281" t="s">
        <v>53</v>
      </c>
      <c r="J281" s="1">
        <v>45770</v>
      </c>
      <c r="K281">
        <v>113</v>
      </c>
      <c r="L281" t="b">
        <v>0</v>
      </c>
      <c r="M281" t="b">
        <v>1</v>
      </c>
      <c r="N281" t="b">
        <v>0</v>
      </c>
    </row>
    <row r="282" spans="1:14" x14ac:dyDescent="0.3">
      <c r="A282" t="s">
        <v>364</v>
      </c>
      <c r="B282" s="1">
        <v>45754</v>
      </c>
      <c r="C282" t="s">
        <v>22</v>
      </c>
      <c r="D282" t="s">
        <v>41</v>
      </c>
      <c r="E282">
        <v>481</v>
      </c>
      <c r="F282" t="s">
        <v>42</v>
      </c>
      <c r="G282" t="s">
        <v>43</v>
      </c>
      <c r="H282" t="s">
        <v>156</v>
      </c>
      <c r="I282" t="s">
        <v>94</v>
      </c>
      <c r="J282" s="1">
        <v>45701</v>
      </c>
      <c r="K282">
        <v>44</v>
      </c>
      <c r="L282" t="b">
        <v>0</v>
      </c>
      <c r="M282" t="b">
        <v>1</v>
      </c>
      <c r="N282" t="b">
        <v>0</v>
      </c>
    </row>
    <row r="283" spans="1:14" x14ac:dyDescent="0.3">
      <c r="A283" t="s">
        <v>365</v>
      </c>
      <c r="B283" s="1">
        <v>45763</v>
      </c>
      <c r="C283" t="s">
        <v>18</v>
      </c>
      <c r="D283" t="s">
        <v>49</v>
      </c>
      <c r="E283">
        <v>726</v>
      </c>
      <c r="F283" t="s">
        <v>42</v>
      </c>
      <c r="G283" t="s">
        <v>43</v>
      </c>
      <c r="H283" t="s">
        <v>84</v>
      </c>
      <c r="I283" t="s">
        <v>45</v>
      </c>
      <c r="J283" s="1">
        <v>45812</v>
      </c>
      <c r="K283">
        <v>155</v>
      </c>
      <c r="L283" t="b">
        <v>0</v>
      </c>
      <c r="M283" t="b">
        <v>1</v>
      </c>
      <c r="N283" t="b">
        <v>0</v>
      </c>
    </row>
    <row r="284" spans="1:14" x14ac:dyDescent="0.3">
      <c r="A284" t="s">
        <v>366</v>
      </c>
      <c r="B284" s="1">
        <v>45835</v>
      </c>
      <c r="C284" t="s">
        <v>16</v>
      </c>
      <c r="D284" t="s">
        <v>41</v>
      </c>
      <c r="E284">
        <v>699</v>
      </c>
      <c r="F284" t="s">
        <v>42</v>
      </c>
      <c r="G284" t="s">
        <v>43</v>
      </c>
      <c r="H284" t="s">
        <v>139</v>
      </c>
      <c r="I284" t="s">
        <v>73</v>
      </c>
      <c r="J284" s="1">
        <v>45712</v>
      </c>
      <c r="K284">
        <v>55</v>
      </c>
      <c r="L284" t="b">
        <v>0</v>
      </c>
      <c r="M284" t="b">
        <v>1</v>
      </c>
      <c r="N284" t="b">
        <v>0</v>
      </c>
    </row>
    <row r="285" spans="1:14" x14ac:dyDescent="0.3">
      <c r="A285" t="s">
        <v>367</v>
      </c>
      <c r="B285" s="1">
        <v>45761</v>
      </c>
      <c r="C285" t="s">
        <v>21</v>
      </c>
      <c r="D285" t="s">
        <v>49</v>
      </c>
      <c r="E285">
        <v>289</v>
      </c>
      <c r="F285" t="s">
        <v>42</v>
      </c>
      <c r="G285" t="s">
        <v>43</v>
      </c>
      <c r="H285" t="s">
        <v>72</v>
      </c>
      <c r="I285" t="s">
        <v>56</v>
      </c>
      <c r="J285" s="1">
        <v>45824</v>
      </c>
      <c r="K285">
        <v>167</v>
      </c>
      <c r="L285" t="b">
        <v>0</v>
      </c>
      <c r="M285" t="b">
        <v>1</v>
      </c>
      <c r="N285" t="b">
        <v>0</v>
      </c>
    </row>
    <row r="286" spans="1:14" x14ac:dyDescent="0.3">
      <c r="A286" t="s">
        <v>368</v>
      </c>
      <c r="B286" s="1">
        <v>45734</v>
      </c>
      <c r="C286" t="s">
        <v>16</v>
      </c>
      <c r="D286" t="s">
        <v>49</v>
      </c>
      <c r="E286">
        <v>537</v>
      </c>
      <c r="F286" t="s">
        <v>42</v>
      </c>
      <c r="G286" t="s">
        <v>43</v>
      </c>
      <c r="H286" t="s">
        <v>55</v>
      </c>
      <c r="I286" t="s">
        <v>75</v>
      </c>
      <c r="J286" s="1">
        <v>45779</v>
      </c>
      <c r="K286">
        <v>122</v>
      </c>
      <c r="L286" t="b">
        <v>0</v>
      </c>
      <c r="M286" t="b">
        <v>1</v>
      </c>
      <c r="N286" t="b">
        <v>0</v>
      </c>
    </row>
    <row r="287" spans="1:14" x14ac:dyDescent="0.3">
      <c r="A287" t="s">
        <v>369</v>
      </c>
      <c r="B287" s="1">
        <v>45688</v>
      </c>
      <c r="C287" t="s">
        <v>18</v>
      </c>
      <c r="D287" t="s">
        <v>49</v>
      </c>
      <c r="E287">
        <v>66</v>
      </c>
      <c r="F287" t="s">
        <v>42</v>
      </c>
      <c r="G287" t="s">
        <v>43</v>
      </c>
      <c r="H287" t="s">
        <v>149</v>
      </c>
      <c r="I287" t="s">
        <v>45</v>
      </c>
      <c r="J287" s="1">
        <v>45826</v>
      </c>
      <c r="K287">
        <v>169</v>
      </c>
      <c r="L287" t="b">
        <v>0</v>
      </c>
      <c r="M287" t="b">
        <v>1</v>
      </c>
      <c r="N287" t="b">
        <v>0</v>
      </c>
    </row>
    <row r="288" spans="1:14" x14ac:dyDescent="0.3">
      <c r="A288" t="s">
        <v>370</v>
      </c>
      <c r="B288" s="1">
        <v>45800</v>
      </c>
      <c r="C288" t="s">
        <v>19</v>
      </c>
      <c r="D288" t="s">
        <v>41</v>
      </c>
      <c r="E288">
        <v>449</v>
      </c>
      <c r="F288" t="s">
        <v>42</v>
      </c>
      <c r="G288" t="s">
        <v>43</v>
      </c>
      <c r="H288" t="s">
        <v>103</v>
      </c>
      <c r="I288" t="s">
        <v>73</v>
      </c>
      <c r="J288" s="1">
        <v>45664</v>
      </c>
      <c r="K288">
        <v>7</v>
      </c>
      <c r="L288" t="b">
        <v>0</v>
      </c>
      <c r="M288" t="b">
        <v>1</v>
      </c>
      <c r="N288" t="b">
        <v>0</v>
      </c>
    </row>
    <row r="289" spans="1:14" x14ac:dyDescent="0.3">
      <c r="A289" t="s">
        <v>371</v>
      </c>
      <c r="B289" s="1">
        <v>45680</v>
      </c>
      <c r="C289" t="s">
        <v>19</v>
      </c>
      <c r="D289" t="s">
        <v>41</v>
      </c>
      <c r="E289">
        <v>540</v>
      </c>
      <c r="F289" t="s">
        <v>42</v>
      </c>
      <c r="G289" t="s">
        <v>43</v>
      </c>
      <c r="H289" t="s">
        <v>187</v>
      </c>
      <c r="I289" t="s">
        <v>61</v>
      </c>
      <c r="J289" s="1">
        <v>45792</v>
      </c>
      <c r="K289">
        <v>135</v>
      </c>
      <c r="L289" t="b">
        <v>0</v>
      </c>
      <c r="M289" t="b">
        <v>1</v>
      </c>
      <c r="N289" t="b">
        <v>0</v>
      </c>
    </row>
    <row r="290" spans="1:14" x14ac:dyDescent="0.3">
      <c r="A290" t="s">
        <v>372</v>
      </c>
      <c r="B290" s="1">
        <v>45761</v>
      </c>
      <c r="C290" t="s">
        <v>19</v>
      </c>
      <c r="D290" t="s">
        <v>49</v>
      </c>
      <c r="E290">
        <v>211</v>
      </c>
      <c r="F290" t="s">
        <v>42</v>
      </c>
      <c r="G290" t="s">
        <v>43</v>
      </c>
      <c r="H290" t="s">
        <v>139</v>
      </c>
      <c r="I290" t="s">
        <v>53</v>
      </c>
      <c r="J290" s="1">
        <v>45778</v>
      </c>
      <c r="K290">
        <v>121</v>
      </c>
      <c r="L290" t="b">
        <v>0</v>
      </c>
      <c r="M290" t="b">
        <v>1</v>
      </c>
      <c r="N290" t="b">
        <v>0</v>
      </c>
    </row>
    <row r="291" spans="1:14" x14ac:dyDescent="0.3">
      <c r="A291" t="s">
        <v>373</v>
      </c>
      <c r="B291" s="1">
        <v>45769</v>
      </c>
      <c r="C291" t="s">
        <v>16</v>
      </c>
      <c r="D291" t="s">
        <v>49</v>
      </c>
      <c r="E291">
        <v>16</v>
      </c>
      <c r="F291" t="s">
        <v>42</v>
      </c>
      <c r="G291" t="s">
        <v>43</v>
      </c>
      <c r="H291" t="s">
        <v>162</v>
      </c>
      <c r="I291" t="s">
        <v>109</v>
      </c>
      <c r="J291" s="1">
        <v>45715</v>
      </c>
      <c r="K291">
        <v>58</v>
      </c>
      <c r="L291" t="b">
        <v>0</v>
      </c>
      <c r="M291" t="b">
        <v>1</v>
      </c>
      <c r="N291" t="b">
        <v>0</v>
      </c>
    </row>
    <row r="292" spans="1:14" x14ac:dyDescent="0.3">
      <c r="A292" t="s">
        <v>374</v>
      </c>
      <c r="B292" s="1">
        <v>45680</v>
      </c>
      <c r="C292" t="s">
        <v>20</v>
      </c>
      <c r="D292" t="s">
        <v>41</v>
      </c>
      <c r="E292">
        <v>297</v>
      </c>
      <c r="F292" t="s">
        <v>42</v>
      </c>
      <c r="G292" t="s">
        <v>43</v>
      </c>
      <c r="H292" t="s">
        <v>52</v>
      </c>
      <c r="I292" t="s">
        <v>56</v>
      </c>
      <c r="J292" s="1">
        <v>45693</v>
      </c>
      <c r="K292">
        <v>36</v>
      </c>
      <c r="L292" t="b">
        <v>0</v>
      </c>
      <c r="M292" t="b">
        <v>1</v>
      </c>
      <c r="N292" t="b">
        <v>0</v>
      </c>
    </row>
    <row r="293" spans="1:14" x14ac:dyDescent="0.3">
      <c r="A293" t="s">
        <v>375</v>
      </c>
      <c r="B293" s="1">
        <v>45660</v>
      </c>
      <c r="C293" t="s">
        <v>22</v>
      </c>
      <c r="D293" t="s">
        <v>41</v>
      </c>
      <c r="E293">
        <v>989</v>
      </c>
      <c r="F293" t="s">
        <v>42</v>
      </c>
      <c r="G293" t="s">
        <v>43</v>
      </c>
      <c r="H293" t="s">
        <v>72</v>
      </c>
      <c r="I293" t="s">
        <v>73</v>
      </c>
      <c r="J293" s="1">
        <v>45805</v>
      </c>
      <c r="K293">
        <v>148</v>
      </c>
      <c r="L293" t="b">
        <v>0</v>
      </c>
      <c r="M293" t="b">
        <v>1</v>
      </c>
      <c r="N293" t="b">
        <v>0</v>
      </c>
    </row>
    <row r="294" spans="1:14" x14ac:dyDescent="0.3">
      <c r="A294" t="s">
        <v>376</v>
      </c>
      <c r="B294" s="1">
        <v>45693</v>
      </c>
      <c r="C294" t="s">
        <v>19</v>
      </c>
      <c r="D294" t="s">
        <v>49</v>
      </c>
      <c r="E294">
        <v>130</v>
      </c>
      <c r="F294" t="s">
        <v>42</v>
      </c>
      <c r="G294" t="s">
        <v>43</v>
      </c>
      <c r="H294" t="s">
        <v>165</v>
      </c>
      <c r="I294" t="s">
        <v>67</v>
      </c>
      <c r="J294" s="1">
        <v>45706</v>
      </c>
      <c r="K294">
        <v>49</v>
      </c>
      <c r="L294" t="b">
        <v>0</v>
      </c>
      <c r="M294" t="b">
        <v>1</v>
      </c>
      <c r="N294" t="b">
        <v>0</v>
      </c>
    </row>
    <row r="295" spans="1:14" x14ac:dyDescent="0.3">
      <c r="A295" t="s">
        <v>377</v>
      </c>
      <c r="B295" s="1">
        <v>45680</v>
      </c>
      <c r="C295" t="s">
        <v>20</v>
      </c>
      <c r="D295" t="s">
        <v>41</v>
      </c>
      <c r="E295">
        <v>919</v>
      </c>
      <c r="F295" t="s">
        <v>42</v>
      </c>
      <c r="G295" t="s">
        <v>43</v>
      </c>
      <c r="H295" t="s">
        <v>165</v>
      </c>
      <c r="I295" t="s">
        <v>75</v>
      </c>
      <c r="J295" s="1">
        <v>45722</v>
      </c>
      <c r="K295">
        <v>65</v>
      </c>
      <c r="L295" t="b">
        <v>0</v>
      </c>
      <c r="M295" t="b">
        <v>1</v>
      </c>
      <c r="N295" t="b">
        <v>0</v>
      </c>
    </row>
    <row r="296" spans="1:14" x14ac:dyDescent="0.3">
      <c r="A296" t="s">
        <v>378</v>
      </c>
      <c r="B296" s="1">
        <v>45692</v>
      </c>
      <c r="C296" t="s">
        <v>21</v>
      </c>
      <c r="D296" t="s">
        <v>49</v>
      </c>
      <c r="E296">
        <v>196</v>
      </c>
      <c r="F296" t="s">
        <v>42</v>
      </c>
      <c r="G296" t="s">
        <v>43</v>
      </c>
      <c r="H296" t="s">
        <v>58</v>
      </c>
      <c r="I296" t="s">
        <v>61</v>
      </c>
      <c r="J296" s="1">
        <v>45799</v>
      </c>
      <c r="K296">
        <v>142</v>
      </c>
      <c r="L296" t="b">
        <v>0</v>
      </c>
      <c r="M296" t="b">
        <v>1</v>
      </c>
      <c r="N296" t="b">
        <v>0</v>
      </c>
    </row>
    <row r="297" spans="1:14" x14ac:dyDescent="0.3">
      <c r="A297" t="s">
        <v>379</v>
      </c>
      <c r="B297" s="1">
        <v>45757</v>
      </c>
      <c r="C297" t="s">
        <v>20</v>
      </c>
      <c r="D297" t="s">
        <v>41</v>
      </c>
      <c r="E297">
        <v>925</v>
      </c>
      <c r="F297" t="s">
        <v>42</v>
      </c>
      <c r="G297" t="s">
        <v>43</v>
      </c>
      <c r="H297" t="s">
        <v>156</v>
      </c>
      <c r="I297" t="s">
        <v>94</v>
      </c>
      <c r="J297" s="1">
        <v>45686</v>
      </c>
      <c r="K297">
        <v>29</v>
      </c>
      <c r="L297" t="b">
        <v>0</v>
      </c>
      <c r="M297" t="b">
        <v>1</v>
      </c>
      <c r="N297" t="b">
        <v>0</v>
      </c>
    </row>
    <row r="298" spans="1:14" x14ac:dyDescent="0.3">
      <c r="A298" t="s">
        <v>380</v>
      </c>
      <c r="B298" s="1">
        <v>45796</v>
      </c>
      <c r="C298" t="s">
        <v>16</v>
      </c>
      <c r="D298" t="s">
        <v>49</v>
      </c>
      <c r="E298">
        <v>244</v>
      </c>
      <c r="F298" t="s">
        <v>42</v>
      </c>
      <c r="G298" t="s">
        <v>43</v>
      </c>
      <c r="H298" t="s">
        <v>60</v>
      </c>
      <c r="I298" t="s">
        <v>61</v>
      </c>
      <c r="J298" s="1">
        <v>45748</v>
      </c>
      <c r="K298">
        <v>91</v>
      </c>
      <c r="L298" t="b">
        <v>0</v>
      </c>
      <c r="M298" t="b">
        <v>1</v>
      </c>
      <c r="N298" t="b">
        <v>0</v>
      </c>
    </row>
    <row r="299" spans="1:14" x14ac:dyDescent="0.3">
      <c r="A299" t="s">
        <v>381</v>
      </c>
      <c r="B299" s="1">
        <v>45698</v>
      </c>
      <c r="C299" t="s">
        <v>18</v>
      </c>
      <c r="D299" t="s">
        <v>49</v>
      </c>
      <c r="E299">
        <v>635</v>
      </c>
      <c r="F299" t="s">
        <v>42</v>
      </c>
      <c r="G299" t="s">
        <v>43</v>
      </c>
      <c r="H299" t="s">
        <v>66</v>
      </c>
      <c r="I299" t="s">
        <v>75</v>
      </c>
      <c r="J299" s="1">
        <v>45827</v>
      </c>
      <c r="K299">
        <v>170</v>
      </c>
      <c r="L299" t="b">
        <v>0</v>
      </c>
      <c r="M299" t="b">
        <v>1</v>
      </c>
      <c r="N299" t="b">
        <v>0</v>
      </c>
    </row>
    <row r="300" spans="1:14" x14ac:dyDescent="0.3">
      <c r="A300" t="s">
        <v>382</v>
      </c>
      <c r="B300" s="1">
        <v>45727</v>
      </c>
      <c r="C300" t="s">
        <v>17</v>
      </c>
      <c r="D300" t="s">
        <v>41</v>
      </c>
      <c r="E300">
        <v>175</v>
      </c>
      <c r="F300" t="s">
        <v>42</v>
      </c>
      <c r="G300" t="s">
        <v>43</v>
      </c>
      <c r="H300" t="s">
        <v>91</v>
      </c>
      <c r="I300" t="s">
        <v>53</v>
      </c>
      <c r="J300" s="1">
        <v>45722</v>
      </c>
      <c r="K300">
        <v>65</v>
      </c>
      <c r="L300" t="b">
        <v>0</v>
      </c>
      <c r="M300" t="b">
        <v>1</v>
      </c>
      <c r="N300" t="b">
        <v>0</v>
      </c>
    </row>
    <row r="301" spans="1:14" x14ac:dyDescent="0.3">
      <c r="A301" t="s">
        <v>383</v>
      </c>
      <c r="B301" s="1">
        <v>45681</v>
      </c>
      <c r="C301" t="s">
        <v>22</v>
      </c>
      <c r="D301" t="s">
        <v>41</v>
      </c>
      <c r="E301">
        <v>448</v>
      </c>
      <c r="F301" t="s">
        <v>42</v>
      </c>
      <c r="G301" t="s">
        <v>43</v>
      </c>
      <c r="H301" t="s">
        <v>72</v>
      </c>
      <c r="I301" t="s">
        <v>56</v>
      </c>
      <c r="J301" s="1">
        <v>45827</v>
      </c>
      <c r="K301">
        <v>170</v>
      </c>
      <c r="L301" t="b">
        <v>0</v>
      </c>
      <c r="M301" t="b">
        <v>1</v>
      </c>
      <c r="N301" t="b">
        <v>0</v>
      </c>
    </row>
    <row r="302" spans="1:14" x14ac:dyDescent="0.3">
      <c r="A302" t="s">
        <v>384</v>
      </c>
      <c r="B302" s="1">
        <v>45807</v>
      </c>
      <c r="C302" t="s">
        <v>20</v>
      </c>
      <c r="D302" t="s">
        <v>41</v>
      </c>
      <c r="E302">
        <v>469</v>
      </c>
      <c r="F302" t="s">
        <v>42</v>
      </c>
      <c r="G302" t="s">
        <v>43</v>
      </c>
      <c r="H302" t="s">
        <v>79</v>
      </c>
      <c r="I302" t="s">
        <v>67</v>
      </c>
      <c r="J302" s="1">
        <v>45783</v>
      </c>
      <c r="K302">
        <v>126</v>
      </c>
      <c r="L302" t="b">
        <v>0</v>
      </c>
      <c r="M302" t="b">
        <v>1</v>
      </c>
      <c r="N302" t="b">
        <v>0</v>
      </c>
    </row>
    <row r="303" spans="1:14" x14ac:dyDescent="0.3">
      <c r="A303" t="s">
        <v>385</v>
      </c>
      <c r="B303" s="1">
        <v>45678</v>
      </c>
      <c r="C303" t="s">
        <v>17</v>
      </c>
      <c r="D303" t="s">
        <v>41</v>
      </c>
      <c r="E303">
        <v>220</v>
      </c>
      <c r="F303" t="s">
        <v>42</v>
      </c>
      <c r="G303" t="s">
        <v>43</v>
      </c>
      <c r="H303" t="s">
        <v>64</v>
      </c>
      <c r="I303" t="s">
        <v>88</v>
      </c>
      <c r="J303" s="1">
        <v>45791</v>
      </c>
      <c r="K303">
        <v>134</v>
      </c>
      <c r="L303" t="b">
        <v>0</v>
      </c>
      <c r="M303" t="b">
        <v>1</v>
      </c>
      <c r="N303" t="b">
        <v>0</v>
      </c>
    </row>
    <row r="304" spans="1:14" x14ac:dyDescent="0.3">
      <c r="A304" t="s">
        <v>386</v>
      </c>
      <c r="B304" s="1">
        <v>45754</v>
      </c>
      <c r="C304" t="s">
        <v>20</v>
      </c>
      <c r="D304" t="s">
        <v>41</v>
      </c>
      <c r="E304">
        <v>269</v>
      </c>
      <c r="F304" t="s">
        <v>42</v>
      </c>
      <c r="G304" t="s">
        <v>43</v>
      </c>
      <c r="H304" t="s">
        <v>84</v>
      </c>
      <c r="I304" t="s">
        <v>45</v>
      </c>
      <c r="J304" s="1">
        <v>45686</v>
      </c>
      <c r="K304">
        <v>29</v>
      </c>
      <c r="L304" t="b">
        <v>0</v>
      </c>
      <c r="M304" t="b">
        <v>1</v>
      </c>
      <c r="N304" t="b">
        <v>0</v>
      </c>
    </row>
    <row r="305" spans="1:14" x14ac:dyDescent="0.3">
      <c r="A305" t="s">
        <v>387</v>
      </c>
      <c r="B305" s="1">
        <v>45792</v>
      </c>
      <c r="C305" t="s">
        <v>22</v>
      </c>
      <c r="D305" t="s">
        <v>49</v>
      </c>
      <c r="E305">
        <v>977</v>
      </c>
      <c r="F305" t="s">
        <v>42</v>
      </c>
      <c r="G305" t="s">
        <v>43</v>
      </c>
      <c r="H305" t="s">
        <v>86</v>
      </c>
      <c r="I305" t="s">
        <v>88</v>
      </c>
      <c r="J305" s="1">
        <v>45677</v>
      </c>
      <c r="K305">
        <v>20</v>
      </c>
      <c r="L305" t="b">
        <v>0</v>
      </c>
      <c r="M305" t="b">
        <v>1</v>
      </c>
      <c r="N305" t="b">
        <v>0</v>
      </c>
    </row>
    <row r="306" spans="1:14" x14ac:dyDescent="0.3">
      <c r="A306" t="s">
        <v>388</v>
      </c>
      <c r="B306" s="1">
        <v>45750</v>
      </c>
      <c r="C306" t="s">
        <v>21</v>
      </c>
      <c r="D306" t="s">
        <v>41</v>
      </c>
      <c r="E306">
        <v>405</v>
      </c>
      <c r="F306" t="s">
        <v>42</v>
      </c>
      <c r="G306" t="s">
        <v>43</v>
      </c>
      <c r="H306" t="s">
        <v>72</v>
      </c>
      <c r="I306" t="s">
        <v>45</v>
      </c>
      <c r="J306" s="1">
        <v>45680</v>
      </c>
      <c r="K306">
        <v>23</v>
      </c>
      <c r="L306" t="b">
        <v>0</v>
      </c>
      <c r="M306" t="b">
        <v>1</v>
      </c>
      <c r="N306" t="b">
        <v>0</v>
      </c>
    </row>
    <row r="307" spans="1:14" x14ac:dyDescent="0.3">
      <c r="A307" t="s">
        <v>389</v>
      </c>
      <c r="B307" s="1">
        <v>45755</v>
      </c>
      <c r="C307" t="s">
        <v>17</v>
      </c>
      <c r="D307" t="s">
        <v>49</v>
      </c>
      <c r="E307">
        <v>380</v>
      </c>
      <c r="F307" t="s">
        <v>42</v>
      </c>
      <c r="G307" t="s">
        <v>43</v>
      </c>
      <c r="H307" t="s">
        <v>52</v>
      </c>
      <c r="I307" t="s">
        <v>61</v>
      </c>
      <c r="J307" s="1">
        <v>45756</v>
      </c>
      <c r="K307">
        <v>99</v>
      </c>
      <c r="L307" t="b">
        <v>0</v>
      </c>
      <c r="M307" t="b">
        <v>1</v>
      </c>
      <c r="N307" t="b">
        <v>0</v>
      </c>
    </row>
    <row r="308" spans="1:14" x14ac:dyDescent="0.3">
      <c r="A308" t="s">
        <v>390</v>
      </c>
      <c r="B308" s="1">
        <v>45691</v>
      </c>
      <c r="C308" t="s">
        <v>17</v>
      </c>
      <c r="D308" t="s">
        <v>41</v>
      </c>
      <c r="E308">
        <v>879</v>
      </c>
      <c r="F308" t="s">
        <v>42</v>
      </c>
      <c r="G308" t="s">
        <v>43</v>
      </c>
      <c r="H308" t="s">
        <v>64</v>
      </c>
      <c r="I308" t="s">
        <v>88</v>
      </c>
      <c r="J308" s="1">
        <v>45733</v>
      </c>
      <c r="K308">
        <v>76</v>
      </c>
      <c r="L308" t="b">
        <v>0</v>
      </c>
      <c r="M308" t="b">
        <v>1</v>
      </c>
      <c r="N308" t="b">
        <v>0</v>
      </c>
    </row>
    <row r="309" spans="1:14" x14ac:dyDescent="0.3">
      <c r="A309" t="s">
        <v>391</v>
      </c>
      <c r="B309" s="1">
        <v>45831</v>
      </c>
      <c r="C309" t="s">
        <v>16</v>
      </c>
      <c r="D309" t="s">
        <v>41</v>
      </c>
      <c r="E309">
        <v>720</v>
      </c>
      <c r="F309" t="s">
        <v>42</v>
      </c>
      <c r="G309" t="s">
        <v>43</v>
      </c>
      <c r="H309" t="s">
        <v>121</v>
      </c>
      <c r="I309" t="s">
        <v>45</v>
      </c>
      <c r="J309" s="1">
        <v>45790</v>
      </c>
      <c r="K309">
        <v>133</v>
      </c>
      <c r="L309" t="b">
        <v>0</v>
      </c>
      <c r="M309" t="b">
        <v>1</v>
      </c>
      <c r="N309" t="b">
        <v>0</v>
      </c>
    </row>
    <row r="310" spans="1:14" x14ac:dyDescent="0.3">
      <c r="A310" t="s">
        <v>392</v>
      </c>
      <c r="B310" s="1">
        <v>45819</v>
      </c>
      <c r="C310" t="s">
        <v>21</v>
      </c>
      <c r="D310" t="s">
        <v>49</v>
      </c>
      <c r="E310">
        <v>614</v>
      </c>
      <c r="F310" t="s">
        <v>42</v>
      </c>
      <c r="G310" t="s">
        <v>43</v>
      </c>
      <c r="H310" t="s">
        <v>72</v>
      </c>
      <c r="I310" t="s">
        <v>67</v>
      </c>
      <c r="J310" s="1">
        <v>45733</v>
      </c>
      <c r="K310">
        <v>76</v>
      </c>
      <c r="L310" t="b">
        <v>0</v>
      </c>
      <c r="M310" t="b">
        <v>1</v>
      </c>
      <c r="N310" t="b">
        <v>0</v>
      </c>
    </row>
    <row r="311" spans="1:14" x14ac:dyDescent="0.3">
      <c r="A311" t="s">
        <v>393</v>
      </c>
      <c r="B311" s="1">
        <v>45797</v>
      </c>
      <c r="C311" t="s">
        <v>21</v>
      </c>
      <c r="D311" t="s">
        <v>49</v>
      </c>
      <c r="E311">
        <v>270</v>
      </c>
      <c r="F311" t="s">
        <v>42</v>
      </c>
      <c r="G311" t="s">
        <v>43</v>
      </c>
      <c r="H311" t="s">
        <v>162</v>
      </c>
      <c r="I311" t="s">
        <v>61</v>
      </c>
      <c r="J311" s="1">
        <v>45726</v>
      </c>
      <c r="K311">
        <v>69</v>
      </c>
      <c r="L311" t="b">
        <v>0</v>
      </c>
      <c r="M311" t="b">
        <v>1</v>
      </c>
      <c r="N311" t="b">
        <v>0</v>
      </c>
    </row>
    <row r="312" spans="1:14" x14ac:dyDescent="0.3">
      <c r="A312" t="s">
        <v>394</v>
      </c>
      <c r="B312" s="1">
        <v>45666</v>
      </c>
      <c r="C312" t="s">
        <v>17</v>
      </c>
      <c r="D312" t="s">
        <v>41</v>
      </c>
      <c r="E312">
        <v>648</v>
      </c>
      <c r="F312" t="s">
        <v>42</v>
      </c>
      <c r="G312" t="s">
        <v>43</v>
      </c>
      <c r="H312" t="s">
        <v>103</v>
      </c>
      <c r="I312" t="s">
        <v>75</v>
      </c>
      <c r="J312" s="1">
        <v>45665</v>
      </c>
      <c r="K312">
        <v>8</v>
      </c>
      <c r="L312" t="b">
        <v>0</v>
      </c>
      <c r="M312" t="b">
        <v>1</v>
      </c>
      <c r="N312" t="b">
        <v>0</v>
      </c>
    </row>
    <row r="313" spans="1:14" x14ac:dyDescent="0.3">
      <c r="A313" t="s">
        <v>395</v>
      </c>
      <c r="B313" s="1">
        <v>45807</v>
      </c>
      <c r="C313" t="s">
        <v>19</v>
      </c>
      <c r="D313" t="s">
        <v>49</v>
      </c>
      <c r="E313">
        <v>121</v>
      </c>
      <c r="F313" t="s">
        <v>42</v>
      </c>
      <c r="G313" t="s">
        <v>43</v>
      </c>
      <c r="H313" t="s">
        <v>82</v>
      </c>
      <c r="I313" t="s">
        <v>109</v>
      </c>
      <c r="J313" s="1">
        <v>45763</v>
      </c>
      <c r="K313">
        <v>106</v>
      </c>
      <c r="L313" t="b">
        <v>0</v>
      </c>
      <c r="M313" t="b">
        <v>1</v>
      </c>
      <c r="N313" t="b">
        <v>0</v>
      </c>
    </row>
    <row r="314" spans="1:14" x14ac:dyDescent="0.3">
      <c r="A314" t="s">
        <v>396</v>
      </c>
      <c r="B314" s="1">
        <v>45812</v>
      </c>
      <c r="C314" t="s">
        <v>22</v>
      </c>
      <c r="D314" t="s">
        <v>41</v>
      </c>
      <c r="E314">
        <v>259</v>
      </c>
      <c r="F314" t="s">
        <v>42</v>
      </c>
      <c r="G314" t="s">
        <v>43</v>
      </c>
      <c r="H314" t="s">
        <v>91</v>
      </c>
      <c r="I314" t="s">
        <v>45</v>
      </c>
      <c r="J314" s="1">
        <v>45779</v>
      </c>
      <c r="K314">
        <v>122</v>
      </c>
      <c r="L314" t="b">
        <v>0</v>
      </c>
      <c r="M314" t="b">
        <v>1</v>
      </c>
      <c r="N314" t="b">
        <v>0</v>
      </c>
    </row>
    <row r="315" spans="1:14" x14ac:dyDescent="0.3">
      <c r="A315" t="s">
        <v>397</v>
      </c>
      <c r="B315" s="1">
        <v>45670</v>
      </c>
      <c r="C315" t="s">
        <v>19</v>
      </c>
      <c r="D315" t="s">
        <v>41</v>
      </c>
      <c r="E315">
        <v>313</v>
      </c>
      <c r="F315" t="s">
        <v>42</v>
      </c>
      <c r="G315" t="s">
        <v>43</v>
      </c>
      <c r="H315" t="s">
        <v>139</v>
      </c>
      <c r="I315" t="s">
        <v>88</v>
      </c>
      <c r="J315" s="1">
        <v>45708</v>
      </c>
      <c r="K315">
        <v>51</v>
      </c>
      <c r="L315" t="b">
        <v>0</v>
      </c>
      <c r="M315" t="b">
        <v>1</v>
      </c>
      <c r="N315" t="b">
        <v>0</v>
      </c>
    </row>
    <row r="316" spans="1:14" x14ac:dyDescent="0.3">
      <c r="A316" t="s">
        <v>398</v>
      </c>
      <c r="B316" s="1">
        <v>45765</v>
      </c>
      <c r="C316" t="s">
        <v>18</v>
      </c>
      <c r="D316" t="s">
        <v>41</v>
      </c>
      <c r="E316">
        <v>629</v>
      </c>
      <c r="F316" t="s">
        <v>42</v>
      </c>
      <c r="G316" t="s">
        <v>43</v>
      </c>
      <c r="H316" t="s">
        <v>82</v>
      </c>
      <c r="I316" t="s">
        <v>75</v>
      </c>
      <c r="J316" s="1">
        <v>45772</v>
      </c>
      <c r="K316">
        <v>115</v>
      </c>
      <c r="L316" t="b">
        <v>0</v>
      </c>
      <c r="M316" t="b">
        <v>1</v>
      </c>
      <c r="N316" t="b">
        <v>0</v>
      </c>
    </row>
    <row r="317" spans="1:14" x14ac:dyDescent="0.3">
      <c r="A317" t="s">
        <v>399</v>
      </c>
      <c r="B317" s="1">
        <v>45695</v>
      </c>
      <c r="C317" t="s">
        <v>18</v>
      </c>
      <c r="D317" t="s">
        <v>49</v>
      </c>
      <c r="E317">
        <v>222</v>
      </c>
      <c r="F317" t="s">
        <v>42</v>
      </c>
      <c r="G317" t="s">
        <v>43</v>
      </c>
      <c r="H317" t="s">
        <v>79</v>
      </c>
      <c r="I317" t="s">
        <v>67</v>
      </c>
      <c r="J317" s="1">
        <v>45798</v>
      </c>
      <c r="K317">
        <v>141</v>
      </c>
      <c r="L317" t="b">
        <v>0</v>
      </c>
      <c r="M317" t="b">
        <v>1</v>
      </c>
      <c r="N317" t="b">
        <v>0</v>
      </c>
    </row>
    <row r="318" spans="1:14" x14ac:dyDescent="0.3">
      <c r="A318" t="s">
        <v>400</v>
      </c>
      <c r="B318" s="1">
        <v>45699</v>
      </c>
      <c r="C318" t="s">
        <v>20</v>
      </c>
      <c r="D318" t="s">
        <v>49</v>
      </c>
      <c r="E318">
        <v>31</v>
      </c>
      <c r="F318" t="s">
        <v>42</v>
      </c>
      <c r="G318" t="s">
        <v>43</v>
      </c>
      <c r="H318" t="s">
        <v>156</v>
      </c>
      <c r="I318" t="s">
        <v>88</v>
      </c>
      <c r="J318" s="1">
        <v>45824</v>
      </c>
      <c r="K318">
        <v>167</v>
      </c>
      <c r="L318" t="b">
        <v>0</v>
      </c>
      <c r="M318" t="b">
        <v>1</v>
      </c>
      <c r="N318" t="b">
        <v>0</v>
      </c>
    </row>
    <row r="319" spans="1:14" x14ac:dyDescent="0.3">
      <c r="A319" t="s">
        <v>401</v>
      </c>
      <c r="B319" s="1">
        <v>45659</v>
      </c>
      <c r="C319" t="s">
        <v>18</v>
      </c>
      <c r="D319" t="s">
        <v>41</v>
      </c>
      <c r="E319">
        <v>722</v>
      </c>
      <c r="F319" t="s">
        <v>42</v>
      </c>
      <c r="G319" t="s">
        <v>43</v>
      </c>
      <c r="H319" t="s">
        <v>66</v>
      </c>
      <c r="I319" t="s">
        <v>53</v>
      </c>
      <c r="J319" s="1">
        <v>45740</v>
      </c>
      <c r="K319">
        <v>83</v>
      </c>
      <c r="L319" t="b">
        <v>0</v>
      </c>
      <c r="M319" t="b">
        <v>1</v>
      </c>
      <c r="N319" t="b">
        <v>0</v>
      </c>
    </row>
    <row r="320" spans="1:14" x14ac:dyDescent="0.3">
      <c r="A320" t="s">
        <v>402</v>
      </c>
      <c r="B320" s="1">
        <v>45798</v>
      </c>
      <c r="C320" t="s">
        <v>19</v>
      </c>
      <c r="D320" t="s">
        <v>41</v>
      </c>
      <c r="E320">
        <v>767</v>
      </c>
      <c r="F320" t="s">
        <v>42</v>
      </c>
      <c r="G320" t="s">
        <v>43</v>
      </c>
      <c r="H320" t="s">
        <v>44</v>
      </c>
      <c r="I320" t="s">
        <v>73</v>
      </c>
      <c r="J320" s="1">
        <v>45784</v>
      </c>
      <c r="K320">
        <v>127</v>
      </c>
      <c r="L320" t="b">
        <v>0</v>
      </c>
      <c r="M320" t="b">
        <v>1</v>
      </c>
      <c r="N320" t="b">
        <v>0</v>
      </c>
    </row>
    <row r="321" spans="1:14" x14ac:dyDescent="0.3">
      <c r="A321" t="s">
        <v>403</v>
      </c>
      <c r="B321" s="1">
        <v>45702</v>
      </c>
      <c r="C321" t="s">
        <v>19</v>
      </c>
      <c r="D321" t="s">
        <v>41</v>
      </c>
      <c r="E321">
        <v>519</v>
      </c>
      <c r="F321" t="s">
        <v>42</v>
      </c>
      <c r="G321" t="s">
        <v>43</v>
      </c>
      <c r="H321" t="s">
        <v>91</v>
      </c>
      <c r="I321" t="s">
        <v>88</v>
      </c>
      <c r="J321" s="1">
        <v>45685</v>
      </c>
      <c r="K321">
        <v>28</v>
      </c>
      <c r="L321" t="b">
        <v>0</v>
      </c>
      <c r="M321" t="b">
        <v>1</v>
      </c>
      <c r="N321" t="b">
        <v>0</v>
      </c>
    </row>
    <row r="322" spans="1:14" x14ac:dyDescent="0.3">
      <c r="A322" t="s">
        <v>404</v>
      </c>
      <c r="B322" s="1">
        <v>45825</v>
      </c>
      <c r="C322" t="s">
        <v>22</v>
      </c>
      <c r="D322" t="s">
        <v>41</v>
      </c>
      <c r="E322">
        <v>96</v>
      </c>
      <c r="F322" t="s">
        <v>42</v>
      </c>
      <c r="G322" t="s">
        <v>43</v>
      </c>
      <c r="H322" t="s">
        <v>70</v>
      </c>
      <c r="I322" t="s">
        <v>45</v>
      </c>
      <c r="J322" s="1">
        <v>45786</v>
      </c>
      <c r="K322">
        <v>129</v>
      </c>
      <c r="L322" t="b">
        <v>0</v>
      </c>
      <c r="M322" t="b">
        <v>1</v>
      </c>
      <c r="N322" t="b">
        <v>0</v>
      </c>
    </row>
    <row r="323" spans="1:14" x14ac:dyDescent="0.3">
      <c r="A323" t="s">
        <v>405</v>
      </c>
      <c r="B323" s="1">
        <v>45721</v>
      </c>
      <c r="C323" t="s">
        <v>23</v>
      </c>
      <c r="D323" t="s">
        <v>49</v>
      </c>
      <c r="E323">
        <v>287</v>
      </c>
      <c r="F323" t="s">
        <v>42</v>
      </c>
      <c r="G323" t="s">
        <v>43</v>
      </c>
      <c r="H323" t="s">
        <v>103</v>
      </c>
      <c r="I323" t="s">
        <v>109</v>
      </c>
      <c r="J323" s="1">
        <v>45779</v>
      </c>
      <c r="K323">
        <v>122</v>
      </c>
      <c r="L323" t="b">
        <v>0</v>
      </c>
      <c r="M323" t="b">
        <v>1</v>
      </c>
      <c r="N323" t="b">
        <v>0</v>
      </c>
    </row>
    <row r="324" spans="1:14" x14ac:dyDescent="0.3">
      <c r="A324" t="s">
        <v>406</v>
      </c>
      <c r="B324" s="1">
        <v>45733</v>
      </c>
      <c r="C324" t="s">
        <v>18</v>
      </c>
      <c r="D324" t="s">
        <v>41</v>
      </c>
      <c r="E324">
        <v>430</v>
      </c>
      <c r="F324" t="s">
        <v>42</v>
      </c>
      <c r="G324" t="s">
        <v>43</v>
      </c>
      <c r="H324" t="s">
        <v>100</v>
      </c>
      <c r="I324" t="s">
        <v>75</v>
      </c>
      <c r="J324" s="1">
        <v>45757</v>
      </c>
      <c r="K324">
        <v>100</v>
      </c>
      <c r="L324" t="b">
        <v>0</v>
      </c>
      <c r="M324" t="b">
        <v>1</v>
      </c>
      <c r="N324" t="b">
        <v>0</v>
      </c>
    </row>
    <row r="325" spans="1:14" x14ac:dyDescent="0.3">
      <c r="A325" t="s">
        <v>407</v>
      </c>
      <c r="B325" s="1">
        <v>45729</v>
      </c>
      <c r="C325" t="s">
        <v>16</v>
      </c>
      <c r="D325" t="s">
        <v>41</v>
      </c>
      <c r="E325">
        <v>383</v>
      </c>
      <c r="F325" t="s">
        <v>42</v>
      </c>
      <c r="G325" t="s">
        <v>43</v>
      </c>
      <c r="H325" t="s">
        <v>58</v>
      </c>
      <c r="I325" t="s">
        <v>61</v>
      </c>
      <c r="J325" s="1">
        <v>45793</v>
      </c>
      <c r="K325">
        <v>136</v>
      </c>
      <c r="L325" t="b">
        <v>0</v>
      </c>
      <c r="M325" t="b">
        <v>1</v>
      </c>
      <c r="N325" t="b">
        <v>0</v>
      </c>
    </row>
    <row r="326" spans="1:14" x14ac:dyDescent="0.3">
      <c r="A326" t="s">
        <v>408</v>
      </c>
      <c r="B326" s="1">
        <v>45776</v>
      </c>
      <c r="C326" t="s">
        <v>19</v>
      </c>
      <c r="D326" t="s">
        <v>49</v>
      </c>
      <c r="E326">
        <v>206</v>
      </c>
      <c r="F326" t="s">
        <v>42</v>
      </c>
      <c r="G326" t="s">
        <v>43</v>
      </c>
      <c r="H326" t="s">
        <v>86</v>
      </c>
      <c r="I326" t="s">
        <v>73</v>
      </c>
      <c r="J326" s="1">
        <v>45791</v>
      </c>
      <c r="K326">
        <v>134</v>
      </c>
      <c r="L326" t="b">
        <v>0</v>
      </c>
      <c r="M326" t="b">
        <v>1</v>
      </c>
      <c r="N326" t="b">
        <v>0</v>
      </c>
    </row>
    <row r="327" spans="1:14" x14ac:dyDescent="0.3">
      <c r="A327" t="s">
        <v>409</v>
      </c>
      <c r="B327" s="1">
        <v>45671</v>
      </c>
      <c r="C327" t="s">
        <v>17</v>
      </c>
      <c r="D327" t="s">
        <v>49</v>
      </c>
      <c r="E327">
        <v>978</v>
      </c>
      <c r="F327" t="s">
        <v>42</v>
      </c>
      <c r="G327" t="s">
        <v>43</v>
      </c>
      <c r="H327" t="s">
        <v>58</v>
      </c>
      <c r="I327" t="s">
        <v>67</v>
      </c>
      <c r="J327" s="1">
        <v>45691</v>
      </c>
      <c r="K327">
        <v>34</v>
      </c>
      <c r="L327" t="b">
        <v>0</v>
      </c>
      <c r="M327" t="b">
        <v>1</v>
      </c>
      <c r="N327" t="b">
        <v>0</v>
      </c>
    </row>
    <row r="328" spans="1:14" x14ac:dyDescent="0.3">
      <c r="A328" t="s">
        <v>410</v>
      </c>
      <c r="B328" s="1">
        <v>45672</v>
      </c>
      <c r="C328" t="s">
        <v>23</v>
      </c>
      <c r="D328" t="s">
        <v>41</v>
      </c>
      <c r="E328">
        <v>455</v>
      </c>
      <c r="F328" t="s">
        <v>42</v>
      </c>
      <c r="G328" t="s">
        <v>43</v>
      </c>
      <c r="H328" t="s">
        <v>58</v>
      </c>
      <c r="I328" t="s">
        <v>73</v>
      </c>
      <c r="J328" s="1">
        <v>45747</v>
      </c>
      <c r="K328">
        <v>90</v>
      </c>
      <c r="L328" t="b">
        <v>0</v>
      </c>
      <c r="M328" t="b">
        <v>1</v>
      </c>
      <c r="N328" t="b">
        <v>0</v>
      </c>
    </row>
    <row r="329" spans="1:14" x14ac:dyDescent="0.3">
      <c r="A329" t="s">
        <v>411</v>
      </c>
      <c r="B329" s="1">
        <v>45706</v>
      </c>
      <c r="C329" t="s">
        <v>16</v>
      </c>
      <c r="D329" t="s">
        <v>49</v>
      </c>
      <c r="E329">
        <v>854</v>
      </c>
      <c r="F329" t="s">
        <v>42</v>
      </c>
      <c r="G329" t="s">
        <v>43</v>
      </c>
      <c r="H329" t="s">
        <v>50</v>
      </c>
      <c r="I329" t="s">
        <v>88</v>
      </c>
      <c r="J329" s="1">
        <v>45748</v>
      </c>
      <c r="K329">
        <v>91</v>
      </c>
      <c r="L329" t="b">
        <v>0</v>
      </c>
      <c r="M329" t="b">
        <v>1</v>
      </c>
      <c r="N329" t="b">
        <v>0</v>
      </c>
    </row>
    <row r="330" spans="1:14" x14ac:dyDescent="0.3">
      <c r="A330" t="s">
        <v>412</v>
      </c>
      <c r="B330" s="1">
        <v>45762</v>
      </c>
      <c r="C330" t="s">
        <v>17</v>
      </c>
      <c r="D330" t="s">
        <v>41</v>
      </c>
      <c r="E330">
        <v>449</v>
      </c>
      <c r="F330" t="s">
        <v>42</v>
      </c>
      <c r="G330" t="s">
        <v>43</v>
      </c>
      <c r="H330" t="s">
        <v>47</v>
      </c>
      <c r="I330" t="s">
        <v>73</v>
      </c>
      <c r="J330" s="1">
        <v>45833</v>
      </c>
      <c r="K330">
        <v>176</v>
      </c>
      <c r="L330" t="b">
        <v>0</v>
      </c>
      <c r="M330" t="b">
        <v>1</v>
      </c>
      <c r="N330" t="b">
        <v>0</v>
      </c>
    </row>
    <row r="331" spans="1:14" x14ac:dyDescent="0.3">
      <c r="A331" t="s">
        <v>413</v>
      </c>
      <c r="B331" s="1">
        <v>45743</v>
      </c>
      <c r="C331" t="s">
        <v>19</v>
      </c>
      <c r="D331" t="s">
        <v>41</v>
      </c>
      <c r="E331">
        <v>249</v>
      </c>
      <c r="F331" t="s">
        <v>42</v>
      </c>
      <c r="G331" t="s">
        <v>43</v>
      </c>
      <c r="H331" t="s">
        <v>55</v>
      </c>
      <c r="I331" t="s">
        <v>53</v>
      </c>
      <c r="J331" s="1">
        <v>45659</v>
      </c>
      <c r="K331">
        <v>2</v>
      </c>
      <c r="L331" t="b">
        <v>0</v>
      </c>
      <c r="M331" t="b">
        <v>1</v>
      </c>
      <c r="N331" t="b">
        <v>0</v>
      </c>
    </row>
    <row r="332" spans="1:14" x14ac:dyDescent="0.3">
      <c r="A332" t="s">
        <v>414</v>
      </c>
      <c r="B332" s="1">
        <v>45824</v>
      </c>
      <c r="C332" t="s">
        <v>23</v>
      </c>
      <c r="D332" t="s">
        <v>49</v>
      </c>
      <c r="E332">
        <v>301</v>
      </c>
      <c r="F332" t="s">
        <v>42</v>
      </c>
      <c r="G332" t="s">
        <v>43</v>
      </c>
      <c r="H332" t="s">
        <v>82</v>
      </c>
      <c r="I332" t="s">
        <v>67</v>
      </c>
      <c r="J332" s="1">
        <v>45705</v>
      </c>
      <c r="K332">
        <v>48</v>
      </c>
      <c r="L332" t="b">
        <v>0</v>
      </c>
      <c r="M332" t="b">
        <v>1</v>
      </c>
      <c r="N332" t="b">
        <v>0</v>
      </c>
    </row>
    <row r="333" spans="1:14" x14ac:dyDescent="0.3">
      <c r="A333" t="s">
        <v>415</v>
      </c>
      <c r="B333" s="1">
        <v>45702</v>
      </c>
      <c r="C333" t="s">
        <v>16</v>
      </c>
      <c r="D333" t="s">
        <v>41</v>
      </c>
      <c r="E333">
        <v>285</v>
      </c>
      <c r="F333" t="s">
        <v>42</v>
      </c>
      <c r="G333" t="s">
        <v>43</v>
      </c>
      <c r="H333" t="s">
        <v>165</v>
      </c>
      <c r="I333" t="s">
        <v>73</v>
      </c>
      <c r="J333" s="1">
        <v>45831</v>
      </c>
      <c r="K333">
        <v>174</v>
      </c>
      <c r="L333" t="b">
        <v>0</v>
      </c>
      <c r="M333" t="b">
        <v>1</v>
      </c>
      <c r="N333" t="b">
        <v>0</v>
      </c>
    </row>
    <row r="334" spans="1:14" x14ac:dyDescent="0.3">
      <c r="A334" t="s">
        <v>416</v>
      </c>
      <c r="B334" s="1">
        <v>45764</v>
      </c>
      <c r="C334" t="s">
        <v>16</v>
      </c>
      <c r="D334" t="s">
        <v>49</v>
      </c>
      <c r="E334">
        <v>94</v>
      </c>
      <c r="F334" t="s">
        <v>42</v>
      </c>
      <c r="G334" t="s">
        <v>43</v>
      </c>
      <c r="H334" t="s">
        <v>149</v>
      </c>
      <c r="I334" t="s">
        <v>88</v>
      </c>
      <c r="J334" s="1">
        <v>45749</v>
      </c>
      <c r="K334">
        <v>92</v>
      </c>
      <c r="L334" t="b">
        <v>0</v>
      </c>
      <c r="M334" t="b">
        <v>1</v>
      </c>
      <c r="N334" t="b">
        <v>0</v>
      </c>
    </row>
    <row r="335" spans="1:14" x14ac:dyDescent="0.3">
      <c r="A335" t="s">
        <v>417</v>
      </c>
      <c r="B335" s="1">
        <v>45818</v>
      </c>
      <c r="C335" t="s">
        <v>19</v>
      </c>
      <c r="D335" t="s">
        <v>41</v>
      </c>
      <c r="E335">
        <v>108</v>
      </c>
      <c r="F335" t="s">
        <v>42</v>
      </c>
      <c r="G335" t="s">
        <v>43</v>
      </c>
      <c r="H335" t="s">
        <v>70</v>
      </c>
      <c r="I335" t="s">
        <v>56</v>
      </c>
      <c r="J335" s="1">
        <v>45719</v>
      </c>
      <c r="K335">
        <v>62</v>
      </c>
      <c r="L335" t="b">
        <v>0</v>
      </c>
      <c r="M335" t="b">
        <v>1</v>
      </c>
      <c r="N335" t="b">
        <v>0</v>
      </c>
    </row>
    <row r="336" spans="1:14" x14ac:dyDescent="0.3">
      <c r="A336" t="s">
        <v>418</v>
      </c>
      <c r="B336" s="1">
        <v>45708</v>
      </c>
      <c r="C336" t="s">
        <v>20</v>
      </c>
      <c r="D336" t="s">
        <v>41</v>
      </c>
      <c r="E336">
        <v>128</v>
      </c>
      <c r="F336" t="s">
        <v>42</v>
      </c>
      <c r="G336" t="s">
        <v>43</v>
      </c>
      <c r="H336" t="s">
        <v>55</v>
      </c>
      <c r="I336" t="s">
        <v>88</v>
      </c>
      <c r="J336" s="1">
        <v>45834</v>
      </c>
      <c r="K336">
        <v>177</v>
      </c>
      <c r="L336" t="b">
        <v>0</v>
      </c>
      <c r="M336" t="b">
        <v>1</v>
      </c>
      <c r="N336" t="b">
        <v>0</v>
      </c>
    </row>
    <row r="337" spans="1:14" x14ac:dyDescent="0.3">
      <c r="A337" t="s">
        <v>419</v>
      </c>
      <c r="B337" s="1">
        <v>45813</v>
      </c>
      <c r="C337" t="s">
        <v>17</v>
      </c>
      <c r="D337" t="s">
        <v>49</v>
      </c>
      <c r="E337">
        <v>247</v>
      </c>
      <c r="F337" t="s">
        <v>42</v>
      </c>
      <c r="G337" t="s">
        <v>43</v>
      </c>
      <c r="H337" t="s">
        <v>133</v>
      </c>
      <c r="I337" t="s">
        <v>94</v>
      </c>
      <c r="J337" s="1">
        <v>45733</v>
      </c>
      <c r="K337">
        <v>76</v>
      </c>
      <c r="L337" t="b">
        <v>0</v>
      </c>
      <c r="M337" t="b">
        <v>1</v>
      </c>
      <c r="N337" t="b">
        <v>0</v>
      </c>
    </row>
    <row r="338" spans="1:14" x14ac:dyDescent="0.3">
      <c r="A338" t="s">
        <v>420</v>
      </c>
      <c r="B338" s="1">
        <v>45828</v>
      </c>
      <c r="C338" t="s">
        <v>20</v>
      </c>
      <c r="D338" t="s">
        <v>49</v>
      </c>
      <c r="E338">
        <v>263</v>
      </c>
      <c r="F338" t="s">
        <v>42</v>
      </c>
      <c r="G338" t="s">
        <v>43</v>
      </c>
      <c r="H338" t="s">
        <v>70</v>
      </c>
      <c r="I338" t="s">
        <v>109</v>
      </c>
      <c r="J338" s="1">
        <v>45694</v>
      </c>
      <c r="K338">
        <v>37</v>
      </c>
      <c r="L338" t="b">
        <v>0</v>
      </c>
      <c r="M338" t="b">
        <v>1</v>
      </c>
      <c r="N338" t="b">
        <v>0</v>
      </c>
    </row>
    <row r="339" spans="1:14" x14ac:dyDescent="0.3">
      <c r="A339" t="s">
        <v>421</v>
      </c>
      <c r="B339" s="1">
        <v>45783</v>
      </c>
      <c r="C339" t="s">
        <v>21</v>
      </c>
      <c r="D339" t="s">
        <v>49</v>
      </c>
      <c r="E339">
        <v>936</v>
      </c>
      <c r="F339" t="s">
        <v>42</v>
      </c>
      <c r="G339" t="s">
        <v>43</v>
      </c>
      <c r="H339" t="s">
        <v>103</v>
      </c>
      <c r="I339" t="s">
        <v>53</v>
      </c>
      <c r="J339" s="1">
        <v>45673</v>
      </c>
      <c r="K339">
        <v>16</v>
      </c>
      <c r="L339" t="b">
        <v>0</v>
      </c>
      <c r="M339" t="b">
        <v>1</v>
      </c>
      <c r="N339" t="b">
        <v>0</v>
      </c>
    </row>
    <row r="340" spans="1:14" x14ac:dyDescent="0.3">
      <c r="A340" t="s">
        <v>422</v>
      </c>
      <c r="B340" s="1">
        <v>45791</v>
      </c>
      <c r="C340" t="s">
        <v>21</v>
      </c>
      <c r="D340" t="s">
        <v>41</v>
      </c>
      <c r="E340">
        <v>866</v>
      </c>
      <c r="F340" t="s">
        <v>42</v>
      </c>
      <c r="G340" t="s">
        <v>43</v>
      </c>
      <c r="H340" t="s">
        <v>47</v>
      </c>
      <c r="I340" t="s">
        <v>75</v>
      </c>
      <c r="J340" s="1">
        <v>45720</v>
      </c>
      <c r="K340">
        <v>63</v>
      </c>
      <c r="L340" t="b">
        <v>0</v>
      </c>
      <c r="M340" t="b">
        <v>1</v>
      </c>
      <c r="N340" t="b">
        <v>0</v>
      </c>
    </row>
    <row r="341" spans="1:14" x14ac:dyDescent="0.3">
      <c r="A341" t="s">
        <v>423</v>
      </c>
      <c r="B341" s="1">
        <v>45743</v>
      </c>
      <c r="C341" t="s">
        <v>17</v>
      </c>
      <c r="D341" t="s">
        <v>41</v>
      </c>
      <c r="E341">
        <v>974</v>
      </c>
      <c r="F341" t="s">
        <v>42</v>
      </c>
      <c r="G341" t="s">
        <v>43</v>
      </c>
      <c r="H341" t="s">
        <v>64</v>
      </c>
      <c r="I341" t="s">
        <v>53</v>
      </c>
      <c r="J341" s="1">
        <v>45789</v>
      </c>
      <c r="K341">
        <v>132</v>
      </c>
      <c r="L341" t="b">
        <v>0</v>
      </c>
      <c r="M341" t="b">
        <v>1</v>
      </c>
      <c r="N341" t="b">
        <v>0</v>
      </c>
    </row>
    <row r="342" spans="1:14" x14ac:dyDescent="0.3">
      <c r="A342" t="s">
        <v>424</v>
      </c>
      <c r="B342" s="1">
        <v>45826</v>
      </c>
      <c r="C342" t="s">
        <v>19</v>
      </c>
      <c r="D342" t="s">
        <v>41</v>
      </c>
      <c r="E342">
        <v>853</v>
      </c>
      <c r="F342" t="s">
        <v>42</v>
      </c>
      <c r="G342" t="s">
        <v>43</v>
      </c>
      <c r="H342" t="s">
        <v>82</v>
      </c>
      <c r="I342" t="s">
        <v>56</v>
      </c>
      <c r="J342" s="1">
        <v>45754</v>
      </c>
      <c r="K342">
        <v>97</v>
      </c>
      <c r="L342" t="b">
        <v>0</v>
      </c>
      <c r="M342" t="b">
        <v>1</v>
      </c>
      <c r="N342" t="b">
        <v>0</v>
      </c>
    </row>
    <row r="343" spans="1:14" x14ac:dyDescent="0.3">
      <c r="A343" t="s">
        <v>425</v>
      </c>
      <c r="B343" s="1">
        <v>45721</v>
      </c>
      <c r="C343" t="s">
        <v>23</v>
      </c>
      <c r="D343" t="s">
        <v>41</v>
      </c>
      <c r="E343">
        <v>799</v>
      </c>
      <c r="F343" t="s">
        <v>42</v>
      </c>
      <c r="G343" t="s">
        <v>43</v>
      </c>
      <c r="H343" t="s">
        <v>77</v>
      </c>
      <c r="I343" t="s">
        <v>73</v>
      </c>
      <c r="J343" s="1">
        <v>45733</v>
      </c>
      <c r="K343">
        <v>76</v>
      </c>
      <c r="L343" t="b">
        <v>0</v>
      </c>
      <c r="M343" t="b">
        <v>1</v>
      </c>
      <c r="N343" t="b">
        <v>0</v>
      </c>
    </row>
    <row r="344" spans="1:14" x14ac:dyDescent="0.3">
      <c r="A344" t="s">
        <v>426</v>
      </c>
      <c r="B344" s="1">
        <v>45762</v>
      </c>
      <c r="C344" t="s">
        <v>19</v>
      </c>
      <c r="D344" t="s">
        <v>49</v>
      </c>
      <c r="E344">
        <v>895</v>
      </c>
      <c r="F344" t="s">
        <v>42</v>
      </c>
      <c r="G344" t="s">
        <v>43</v>
      </c>
      <c r="H344" t="s">
        <v>47</v>
      </c>
      <c r="I344" t="s">
        <v>67</v>
      </c>
      <c r="J344" s="1">
        <v>45833</v>
      </c>
      <c r="K344">
        <v>176</v>
      </c>
      <c r="L344" t="b">
        <v>0</v>
      </c>
      <c r="M344" t="b">
        <v>1</v>
      </c>
      <c r="N344" t="b">
        <v>0</v>
      </c>
    </row>
    <row r="345" spans="1:14" x14ac:dyDescent="0.3">
      <c r="A345" t="s">
        <v>427</v>
      </c>
      <c r="B345" s="1">
        <v>45743</v>
      </c>
      <c r="C345" t="s">
        <v>18</v>
      </c>
      <c r="D345" t="s">
        <v>49</v>
      </c>
      <c r="E345">
        <v>32</v>
      </c>
      <c r="F345" t="s">
        <v>42</v>
      </c>
      <c r="G345" t="s">
        <v>43</v>
      </c>
      <c r="H345" t="s">
        <v>79</v>
      </c>
      <c r="I345" t="s">
        <v>56</v>
      </c>
      <c r="J345" s="1">
        <v>45685</v>
      </c>
      <c r="K345">
        <v>28</v>
      </c>
      <c r="L345" t="b">
        <v>0</v>
      </c>
      <c r="M345" t="b">
        <v>1</v>
      </c>
      <c r="N345" t="b">
        <v>0</v>
      </c>
    </row>
    <row r="346" spans="1:14" x14ac:dyDescent="0.3">
      <c r="A346" t="s">
        <v>428</v>
      </c>
      <c r="B346" s="1">
        <v>45814</v>
      </c>
      <c r="C346" t="s">
        <v>19</v>
      </c>
      <c r="D346" t="s">
        <v>49</v>
      </c>
      <c r="E346">
        <v>53</v>
      </c>
      <c r="F346" t="s">
        <v>42</v>
      </c>
      <c r="G346" t="s">
        <v>43</v>
      </c>
      <c r="H346" t="s">
        <v>82</v>
      </c>
      <c r="I346" t="s">
        <v>88</v>
      </c>
      <c r="J346" s="1">
        <v>45694</v>
      </c>
      <c r="K346">
        <v>37</v>
      </c>
      <c r="L346" t="b">
        <v>0</v>
      </c>
      <c r="M346" t="b">
        <v>1</v>
      </c>
      <c r="N346" t="b">
        <v>0</v>
      </c>
    </row>
    <row r="347" spans="1:14" x14ac:dyDescent="0.3">
      <c r="A347" t="s">
        <v>429</v>
      </c>
      <c r="B347" s="1">
        <v>45807</v>
      </c>
      <c r="C347" t="s">
        <v>21</v>
      </c>
      <c r="D347" t="s">
        <v>41</v>
      </c>
      <c r="E347">
        <v>228</v>
      </c>
      <c r="F347" t="s">
        <v>42</v>
      </c>
      <c r="G347" t="s">
        <v>43</v>
      </c>
      <c r="H347" t="s">
        <v>91</v>
      </c>
      <c r="I347" t="s">
        <v>75</v>
      </c>
      <c r="J347" s="1">
        <v>45666</v>
      </c>
      <c r="K347">
        <v>9</v>
      </c>
      <c r="L347" t="b">
        <v>0</v>
      </c>
      <c r="M347" t="b">
        <v>1</v>
      </c>
      <c r="N347" t="b">
        <v>0</v>
      </c>
    </row>
    <row r="348" spans="1:14" x14ac:dyDescent="0.3">
      <c r="A348" t="s">
        <v>430</v>
      </c>
      <c r="B348" s="1">
        <v>45672</v>
      </c>
      <c r="C348" t="s">
        <v>22</v>
      </c>
      <c r="D348" t="s">
        <v>49</v>
      </c>
      <c r="E348">
        <v>879</v>
      </c>
      <c r="F348" t="s">
        <v>42</v>
      </c>
      <c r="G348" t="s">
        <v>43</v>
      </c>
      <c r="H348" t="s">
        <v>139</v>
      </c>
      <c r="I348" t="s">
        <v>94</v>
      </c>
      <c r="J348" s="1">
        <v>45796</v>
      </c>
      <c r="K348">
        <v>139</v>
      </c>
      <c r="L348" t="b">
        <v>0</v>
      </c>
      <c r="M348" t="b">
        <v>1</v>
      </c>
      <c r="N348" t="b">
        <v>0</v>
      </c>
    </row>
    <row r="349" spans="1:14" x14ac:dyDescent="0.3">
      <c r="A349" t="s">
        <v>431</v>
      </c>
      <c r="B349" s="1">
        <v>45713</v>
      </c>
      <c r="C349" t="s">
        <v>19</v>
      </c>
      <c r="D349" t="s">
        <v>49</v>
      </c>
      <c r="E349">
        <v>796</v>
      </c>
      <c r="F349" t="s">
        <v>42</v>
      </c>
      <c r="G349" t="s">
        <v>43</v>
      </c>
      <c r="H349" t="s">
        <v>187</v>
      </c>
      <c r="I349" t="s">
        <v>94</v>
      </c>
      <c r="J349" s="1">
        <v>45705</v>
      </c>
      <c r="K349">
        <v>48</v>
      </c>
      <c r="L349" t="b">
        <v>0</v>
      </c>
      <c r="M349" t="b">
        <v>1</v>
      </c>
      <c r="N349" t="b">
        <v>0</v>
      </c>
    </row>
    <row r="350" spans="1:14" x14ac:dyDescent="0.3">
      <c r="A350" t="s">
        <v>432</v>
      </c>
      <c r="B350" s="1">
        <v>45665</v>
      </c>
      <c r="C350" t="s">
        <v>18</v>
      </c>
      <c r="D350" t="s">
        <v>49</v>
      </c>
      <c r="E350">
        <v>793</v>
      </c>
      <c r="F350" t="s">
        <v>42</v>
      </c>
      <c r="G350" t="s">
        <v>43</v>
      </c>
      <c r="H350" t="s">
        <v>162</v>
      </c>
      <c r="I350" t="s">
        <v>75</v>
      </c>
      <c r="J350" s="1">
        <v>45749</v>
      </c>
      <c r="K350">
        <v>92</v>
      </c>
      <c r="L350" t="b">
        <v>0</v>
      </c>
      <c r="M350" t="b">
        <v>1</v>
      </c>
      <c r="N350" t="b">
        <v>0</v>
      </c>
    </row>
    <row r="351" spans="1:14" x14ac:dyDescent="0.3">
      <c r="A351" t="s">
        <v>433</v>
      </c>
      <c r="B351" s="1">
        <v>45756</v>
      </c>
      <c r="C351" t="s">
        <v>18</v>
      </c>
      <c r="D351" t="s">
        <v>49</v>
      </c>
      <c r="E351">
        <v>887</v>
      </c>
      <c r="F351" t="s">
        <v>42</v>
      </c>
      <c r="G351" t="s">
        <v>43</v>
      </c>
      <c r="H351" t="s">
        <v>82</v>
      </c>
      <c r="I351" t="s">
        <v>94</v>
      </c>
      <c r="J351" s="1">
        <v>45671</v>
      </c>
      <c r="K351">
        <v>14</v>
      </c>
      <c r="L351" t="b">
        <v>0</v>
      </c>
      <c r="M351" t="b">
        <v>1</v>
      </c>
      <c r="N351" t="b">
        <v>0</v>
      </c>
    </row>
    <row r="352" spans="1:14" x14ac:dyDescent="0.3">
      <c r="A352" t="s">
        <v>434</v>
      </c>
      <c r="B352" s="1">
        <v>45691</v>
      </c>
      <c r="C352" t="s">
        <v>22</v>
      </c>
      <c r="D352" t="s">
        <v>41</v>
      </c>
      <c r="E352">
        <v>320</v>
      </c>
      <c r="F352" t="s">
        <v>42</v>
      </c>
      <c r="G352" t="s">
        <v>43</v>
      </c>
      <c r="H352" t="s">
        <v>55</v>
      </c>
      <c r="I352" t="s">
        <v>88</v>
      </c>
      <c r="J352" s="1">
        <v>45820</v>
      </c>
      <c r="K352">
        <v>163</v>
      </c>
      <c r="L352" t="b">
        <v>0</v>
      </c>
      <c r="M352" t="b">
        <v>1</v>
      </c>
      <c r="N352" t="b">
        <v>0</v>
      </c>
    </row>
    <row r="353" spans="1:14" x14ac:dyDescent="0.3">
      <c r="A353" t="s">
        <v>435</v>
      </c>
      <c r="B353" s="1">
        <v>45688</v>
      </c>
      <c r="C353" t="s">
        <v>22</v>
      </c>
      <c r="D353" t="s">
        <v>41</v>
      </c>
      <c r="E353">
        <v>604</v>
      </c>
      <c r="F353" t="s">
        <v>42</v>
      </c>
      <c r="G353" t="s">
        <v>43</v>
      </c>
      <c r="H353" t="s">
        <v>82</v>
      </c>
      <c r="I353" t="s">
        <v>109</v>
      </c>
      <c r="J353" s="1">
        <v>45832</v>
      </c>
      <c r="K353">
        <v>175</v>
      </c>
      <c r="L353" t="b">
        <v>0</v>
      </c>
      <c r="M353" t="b">
        <v>1</v>
      </c>
      <c r="N353" t="b">
        <v>0</v>
      </c>
    </row>
    <row r="354" spans="1:14" x14ac:dyDescent="0.3">
      <c r="A354" t="s">
        <v>436</v>
      </c>
      <c r="B354" s="1">
        <v>45835</v>
      </c>
      <c r="C354" t="s">
        <v>18</v>
      </c>
      <c r="D354" t="s">
        <v>49</v>
      </c>
      <c r="E354">
        <v>711</v>
      </c>
      <c r="F354" t="s">
        <v>42</v>
      </c>
      <c r="G354" t="s">
        <v>43</v>
      </c>
      <c r="H354" t="s">
        <v>103</v>
      </c>
      <c r="I354" t="s">
        <v>109</v>
      </c>
      <c r="J354" s="1">
        <v>45720</v>
      </c>
      <c r="K354">
        <v>63</v>
      </c>
      <c r="L354" t="b">
        <v>0</v>
      </c>
      <c r="M354" t="b">
        <v>1</v>
      </c>
      <c r="N354" t="b">
        <v>0</v>
      </c>
    </row>
    <row r="355" spans="1:14" x14ac:dyDescent="0.3">
      <c r="A355" t="s">
        <v>437</v>
      </c>
      <c r="B355" s="1">
        <v>45679</v>
      </c>
      <c r="C355" t="s">
        <v>17</v>
      </c>
      <c r="D355" t="s">
        <v>41</v>
      </c>
      <c r="E355">
        <v>432</v>
      </c>
      <c r="F355" t="s">
        <v>42</v>
      </c>
      <c r="G355" t="s">
        <v>43</v>
      </c>
      <c r="H355" t="s">
        <v>60</v>
      </c>
      <c r="I355" t="s">
        <v>73</v>
      </c>
      <c r="J355" s="1">
        <v>45720</v>
      </c>
      <c r="K355">
        <v>63</v>
      </c>
      <c r="L355" t="b">
        <v>0</v>
      </c>
      <c r="M355" t="b">
        <v>1</v>
      </c>
      <c r="N355" t="b">
        <v>0</v>
      </c>
    </row>
    <row r="356" spans="1:14" x14ac:dyDescent="0.3">
      <c r="A356" t="s">
        <v>438</v>
      </c>
      <c r="B356" s="1">
        <v>45799</v>
      </c>
      <c r="C356" t="s">
        <v>17</v>
      </c>
      <c r="D356" t="s">
        <v>49</v>
      </c>
      <c r="E356">
        <v>913</v>
      </c>
      <c r="F356" t="s">
        <v>42</v>
      </c>
      <c r="G356" t="s">
        <v>43</v>
      </c>
      <c r="H356" t="s">
        <v>139</v>
      </c>
      <c r="I356" t="s">
        <v>94</v>
      </c>
      <c r="J356" s="1">
        <v>45686</v>
      </c>
      <c r="K356">
        <v>29</v>
      </c>
      <c r="L356" t="b">
        <v>0</v>
      </c>
      <c r="M356" t="b">
        <v>1</v>
      </c>
      <c r="N356" t="b">
        <v>0</v>
      </c>
    </row>
    <row r="357" spans="1:14" x14ac:dyDescent="0.3">
      <c r="A357" t="s">
        <v>439</v>
      </c>
      <c r="B357" s="1">
        <v>45800</v>
      </c>
      <c r="C357" t="s">
        <v>17</v>
      </c>
      <c r="D357" t="s">
        <v>41</v>
      </c>
      <c r="E357">
        <v>988</v>
      </c>
      <c r="F357" t="s">
        <v>42</v>
      </c>
      <c r="G357" t="s">
        <v>43</v>
      </c>
      <c r="H357" t="s">
        <v>47</v>
      </c>
      <c r="I357" t="s">
        <v>75</v>
      </c>
      <c r="J357" s="1">
        <v>45663</v>
      </c>
      <c r="K357">
        <v>6</v>
      </c>
      <c r="L357" t="b">
        <v>0</v>
      </c>
      <c r="M357" t="b">
        <v>1</v>
      </c>
      <c r="N357" t="b">
        <v>0</v>
      </c>
    </row>
    <row r="358" spans="1:14" x14ac:dyDescent="0.3">
      <c r="A358" t="s">
        <v>440</v>
      </c>
      <c r="B358" s="1">
        <v>45751</v>
      </c>
      <c r="C358" t="s">
        <v>16</v>
      </c>
      <c r="D358" t="s">
        <v>41</v>
      </c>
      <c r="E358">
        <v>707</v>
      </c>
      <c r="F358" t="s">
        <v>42</v>
      </c>
      <c r="G358" t="s">
        <v>43</v>
      </c>
      <c r="H358" t="s">
        <v>77</v>
      </c>
      <c r="I358" t="s">
        <v>56</v>
      </c>
      <c r="J358" s="1">
        <v>45825</v>
      </c>
      <c r="K358">
        <v>168</v>
      </c>
      <c r="L358" t="b">
        <v>0</v>
      </c>
      <c r="M358" t="b">
        <v>1</v>
      </c>
      <c r="N358" t="b">
        <v>0</v>
      </c>
    </row>
    <row r="359" spans="1:14" x14ac:dyDescent="0.3">
      <c r="A359" t="s">
        <v>441</v>
      </c>
      <c r="B359" s="1">
        <v>45818</v>
      </c>
      <c r="C359" t="s">
        <v>16</v>
      </c>
      <c r="D359" t="s">
        <v>49</v>
      </c>
      <c r="E359">
        <v>783</v>
      </c>
      <c r="F359" t="s">
        <v>42</v>
      </c>
      <c r="G359" t="s">
        <v>43</v>
      </c>
      <c r="H359" t="s">
        <v>156</v>
      </c>
      <c r="I359" t="s">
        <v>109</v>
      </c>
      <c r="J359" s="1">
        <v>45758</v>
      </c>
      <c r="K359">
        <v>101</v>
      </c>
      <c r="L359" t="b">
        <v>0</v>
      </c>
      <c r="M359" t="b">
        <v>1</v>
      </c>
      <c r="N359" t="b">
        <v>0</v>
      </c>
    </row>
    <row r="360" spans="1:14" x14ac:dyDescent="0.3">
      <c r="A360" t="s">
        <v>442</v>
      </c>
      <c r="B360" s="1">
        <v>45798</v>
      </c>
      <c r="C360" t="s">
        <v>23</v>
      </c>
      <c r="D360" t="s">
        <v>49</v>
      </c>
      <c r="E360">
        <v>349</v>
      </c>
      <c r="F360" t="s">
        <v>42</v>
      </c>
      <c r="G360" t="s">
        <v>43</v>
      </c>
      <c r="H360" t="s">
        <v>44</v>
      </c>
      <c r="I360" t="s">
        <v>45</v>
      </c>
      <c r="J360" s="1">
        <v>45708</v>
      </c>
      <c r="K360">
        <v>51</v>
      </c>
      <c r="L360" t="b">
        <v>0</v>
      </c>
      <c r="M360" t="b">
        <v>1</v>
      </c>
      <c r="N360" t="b">
        <v>0</v>
      </c>
    </row>
    <row r="361" spans="1:14" x14ac:dyDescent="0.3">
      <c r="A361" t="s">
        <v>443</v>
      </c>
      <c r="B361" s="1">
        <v>45730</v>
      </c>
      <c r="C361" t="s">
        <v>21</v>
      </c>
      <c r="D361" t="s">
        <v>49</v>
      </c>
      <c r="E361">
        <v>666</v>
      </c>
      <c r="F361" t="s">
        <v>42</v>
      </c>
      <c r="G361" t="s">
        <v>43</v>
      </c>
      <c r="H361" t="s">
        <v>91</v>
      </c>
      <c r="I361" t="s">
        <v>53</v>
      </c>
      <c r="J361" s="1">
        <v>45805</v>
      </c>
      <c r="K361">
        <v>148</v>
      </c>
      <c r="L361" t="b">
        <v>0</v>
      </c>
      <c r="M361" t="b">
        <v>1</v>
      </c>
      <c r="N361" t="b">
        <v>0</v>
      </c>
    </row>
    <row r="362" spans="1:14" x14ac:dyDescent="0.3">
      <c r="A362" t="s">
        <v>444</v>
      </c>
      <c r="B362" s="1">
        <v>45663</v>
      </c>
      <c r="C362" t="s">
        <v>22</v>
      </c>
      <c r="D362" t="s">
        <v>49</v>
      </c>
      <c r="E362">
        <v>685</v>
      </c>
      <c r="F362" t="s">
        <v>42</v>
      </c>
      <c r="G362" t="s">
        <v>43</v>
      </c>
      <c r="H362" t="s">
        <v>103</v>
      </c>
      <c r="I362" t="s">
        <v>61</v>
      </c>
      <c r="J362" s="1">
        <v>45713</v>
      </c>
      <c r="K362">
        <v>56</v>
      </c>
      <c r="L362" t="b">
        <v>0</v>
      </c>
      <c r="M362" t="b">
        <v>1</v>
      </c>
      <c r="N362" t="b">
        <v>0</v>
      </c>
    </row>
    <row r="363" spans="1:14" x14ac:dyDescent="0.3">
      <c r="A363" t="s">
        <v>445</v>
      </c>
      <c r="B363" s="1">
        <v>45677</v>
      </c>
      <c r="C363" t="s">
        <v>19</v>
      </c>
      <c r="D363" t="s">
        <v>41</v>
      </c>
      <c r="E363">
        <v>65</v>
      </c>
      <c r="F363" t="s">
        <v>42</v>
      </c>
      <c r="G363" t="s">
        <v>43</v>
      </c>
      <c r="H363" t="s">
        <v>156</v>
      </c>
      <c r="I363" t="s">
        <v>75</v>
      </c>
      <c r="J363" s="1">
        <v>45814</v>
      </c>
      <c r="K363">
        <v>157</v>
      </c>
      <c r="L363" t="b">
        <v>0</v>
      </c>
      <c r="M363" t="b">
        <v>1</v>
      </c>
      <c r="N363" t="b">
        <v>0</v>
      </c>
    </row>
    <row r="364" spans="1:14" x14ac:dyDescent="0.3">
      <c r="A364" t="s">
        <v>446</v>
      </c>
      <c r="B364" s="1">
        <v>45684</v>
      </c>
      <c r="C364" t="s">
        <v>21</v>
      </c>
      <c r="D364" t="s">
        <v>49</v>
      </c>
      <c r="E364">
        <v>362</v>
      </c>
      <c r="F364" t="s">
        <v>42</v>
      </c>
      <c r="G364" t="s">
        <v>43</v>
      </c>
      <c r="H364" t="s">
        <v>162</v>
      </c>
      <c r="I364" t="s">
        <v>94</v>
      </c>
      <c r="J364" s="1">
        <v>45825</v>
      </c>
      <c r="K364">
        <v>168</v>
      </c>
      <c r="L364" t="b">
        <v>0</v>
      </c>
      <c r="M364" t="b">
        <v>1</v>
      </c>
      <c r="N364" t="b">
        <v>0</v>
      </c>
    </row>
    <row r="365" spans="1:14" x14ac:dyDescent="0.3">
      <c r="A365" t="s">
        <v>447</v>
      </c>
      <c r="B365" s="1">
        <v>45826</v>
      </c>
      <c r="C365" t="s">
        <v>23</v>
      </c>
      <c r="D365" t="s">
        <v>41</v>
      </c>
      <c r="E365">
        <v>393</v>
      </c>
      <c r="F365" t="s">
        <v>42</v>
      </c>
      <c r="G365" t="s">
        <v>43</v>
      </c>
      <c r="H365" t="s">
        <v>149</v>
      </c>
      <c r="I365" t="s">
        <v>94</v>
      </c>
      <c r="J365" s="1">
        <v>45776</v>
      </c>
      <c r="K365">
        <v>119</v>
      </c>
      <c r="L365" t="b">
        <v>0</v>
      </c>
      <c r="M365" t="b">
        <v>1</v>
      </c>
      <c r="N365" t="b">
        <v>0</v>
      </c>
    </row>
    <row r="366" spans="1:14" x14ac:dyDescent="0.3">
      <c r="A366" t="s">
        <v>448</v>
      </c>
      <c r="B366" s="1">
        <v>45673</v>
      </c>
      <c r="C366" t="s">
        <v>22</v>
      </c>
      <c r="D366" t="s">
        <v>49</v>
      </c>
      <c r="E366">
        <v>165</v>
      </c>
      <c r="F366" t="s">
        <v>42</v>
      </c>
      <c r="G366" t="s">
        <v>43</v>
      </c>
      <c r="H366" t="s">
        <v>162</v>
      </c>
      <c r="I366" t="s">
        <v>94</v>
      </c>
      <c r="J366" s="1">
        <v>45785</v>
      </c>
      <c r="K366">
        <v>128</v>
      </c>
      <c r="L366" t="b">
        <v>0</v>
      </c>
      <c r="M366" t="b">
        <v>1</v>
      </c>
      <c r="N366" t="b">
        <v>0</v>
      </c>
    </row>
    <row r="367" spans="1:14" x14ac:dyDescent="0.3">
      <c r="A367" t="s">
        <v>449</v>
      </c>
      <c r="B367" s="1">
        <v>45826</v>
      </c>
      <c r="C367" t="s">
        <v>22</v>
      </c>
      <c r="D367" t="s">
        <v>41</v>
      </c>
      <c r="E367">
        <v>747</v>
      </c>
      <c r="F367" t="s">
        <v>42</v>
      </c>
      <c r="G367" t="s">
        <v>43</v>
      </c>
      <c r="H367" t="s">
        <v>79</v>
      </c>
      <c r="I367" t="s">
        <v>67</v>
      </c>
      <c r="J367" s="1">
        <v>45686</v>
      </c>
      <c r="K367">
        <v>29</v>
      </c>
      <c r="L367" t="b">
        <v>0</v>
      </c>
      <c r="M367" t="b">
        <v>1</v>
      </c>
      <c r="N367" t="b">
        <v>0</v>
      </c>
    </row>
    <row r="368" spans="1:14" x14ac:dyDescent="0.3">
      <c r="A368" t="s">
        <v>450</v>
      </c>
      <c r="B368" s="1">
        <v>45688</v>
      </c>
      <c r="C368" t="s">
        <v>23</v>
      </c>
      <c r="D368" t="s">
        <v>49</v>
      </c>
      <c r="E368">
        <v>164</v>
      </c>
      <c r="F368" t="s">
        <v>42</v>
      </c>
      <c r="G368" t="s">
        <v>43</v>
      </c>
      <c r="H368" t="s">
        <v>103</v>
      </c>
      <c r="I368" t="s">
        <v>75</v>
      </c>
      <c r="J368" s="1">
        <v>45700</v>
      </c>
      <c r="K368">
        <v>43</v>
      </c>
      <c r="L368" t="b">
        <v>0</v>
      </c>
      <c r="M368" t="b">
        <v>1</v>
      </c>
      <c r="N368" t="b">
        <v>0</v>
      </c>
    </row>
    <row r="369" spans="1:14" x14ac:dyDescent="0.3">
      <c r="A369" t="s">
        <v>451</v>
      </c>
      <c r="B369" s="1">
        <v>45832</v>
      </c>
      <c r="C369" t="s">
        <v>22</v>
      </c>
      <c r="D369" t="s">
        <v>41</v>
      </c>
      <c r="E369">
        <v>88</v>
      </c>
      <c r="F369" t="s">
        <v>42</v>
      </c>
      <c r="G369" t="s">
        <v>43</v>
      </c>
      <c r="H369" t="s">
        <v>162</v>
      </c>
      <c r="I369" t="s">
        <v>88</v>
      </c>
      <c r="J369" s="1">
        <v>45764</v>
      </c>
      <c r="K369">
        <v>107</v>
      </c>
      <c r="L369" t="b">
        <v>0</v>
      </c>
      <c r="M369" t="b">
        <v>1</v>
      </c>
      <c r="N369" t="b">
        <v>0</v>
      </c>
    </row>
    <row r="370" spans="1:14" x14ac:dyDescent="0.3">
      <c r="A370" t="s">
        <v>452</v>
      </c>
      <c r="B370" s="1">
        <v>45805</v>
      </c>
      <c r="C370" t="s">
        <v>17</v>
      </c>
      <c r="D370" t="s">
        <v>41</v>
      </c>
      <c r="E370">
        <v>202</v>
      </c>
      <c r="F370" t="s">
        <v>42</v>
      </c>
      <c r="G370" t="s">
        <v>43</v>
      </c>
      <c r="H370" t="s">
        <v>55</v>
      </c>
      <c r="I370" t="s">
        <v>53</v>
      </c>
      <c r="J370" s="1">
        <v>45700</v>
      </c>
      <c r="K370">
        <v>43</v>
      </c>
      <c r="L370" t="b">
        <v>0</v>
      </c>
      <c r="M370" t="b">
        <v>1</v>
      </c>
      <c r="N370" t="b">
        <v>0</v>
      </c>
    </row>
    <row r="371" spans="1:14" x14ac:dyDescent="0.3">
      <c r="A371" t="s">
        <v>453</v>
      </c>
      <c r="B371" s="1">
        <v>45707</v>
      </c>
      <c r="C371" t="s">
        <v>16</v>
      </c>
      <c r="D371" t="s">
        <v>49</v>
      </c>
      <c r="E371">
        <v>573</v>
      </c>
      <c r="F371" t="s">
        <v>42</v>
      </c>
      <c r="G371" t="s">
        <v>43</v>
      </c>
      <c r="H371" t="s">
        <v>66</v>
      </c>
      <c r="I371" t="s">
        <v>56</v>
      </c>
      <c r="J371" s="1">
        <v>45679</v>
      </c>
      <c r="K371">
        <v>22</v>
      </c>
      <c r="L371" t="b">
        <v>0</v>
      </c>
      <c r="M371" t="b">
        <v>1</v>
      </c>
      <c r="N371" t="b">
        <v>0</v>
      </c>
    </row>
    <row r="372" spans="1:14" x14ac:dyDescent="0.3">
      <c r="A372" t="s">
        <v>454</v>
      </c>
      <c r="B372" s="1">
        <v>45835</v>
      </c>
      <c r="C372" t="s">
        <v>20</v>
      </c>
      <c r="D372" t="s">
        <v>49</v>
      </c>
      <c r="E372">
        <v>296</v>
      </c>
      <c r="F372" t="s">
        <v>42</v>
      </c>
      <c r="G372" t="s">
        <v>43</v>
      </c>
      <c r="H372" t="s">
        <v>119</v>
      </c>
      <c r="I372" t="s">
        <v>45</v>
      </c>
      <c r="J372" s="1">
        <v>45786</v>
      </c>
      <c r="K372">
        <v>129</v>
      </c>
      <c r="L372" t="b">
        <v>0</v>
      </c>
      <c r="M372" t="b">
        <v>1</v>
      </c>
      <c r="N372" t="b">
        <v>0</v>
      </c>
    </row>
    <row r="373" spans="1:14" x14ac:dyDescent="0.3">
      <c r="A373" t="s">
        <v>455</v>
      </c>
      <c r="B373" s="1">
        <v>45750</v>
      </c>
      <c r="C373" t="s">
        <v>23</v>
      </c>
      <c r="D373" t="s">
        <v>41</v>
      </c>
      <c r="E373">
        <v>65</v>
      </c>
      <c r="F373" t="s">
        <v>42</v>
      </c>
      <c r="G373" t="s">
        <v>43</v>
      </c>
      <c r="H373" t="s">
        <v>187</v>
      </c>
      <c r="I373" t="s">
        <v>61</v>
      </c>
      <c r="J373" s="1">
        <v>45678</v>
      </c>
      <c r="K373">
        <v>21</v>
      </c>
      <c r="L373" t="b">
        <v>0</v>
      </c>
      <c r="M373" t="b">
        <v>1</v>
      </c>
      <c r="N373" t="b">
        <v>0</v>
      </c>
    </row>
    <row r="374" spans="1:14" x14ac:dyDescent="0.3">
      <c r="A374" t="s">
        <v>456</v>
      </c>
      <c r="B374" s="1">
        <v>45722</v>
      </c>
      <c r="C374" t="s">
        <v>18</v>
      </c>
      <c r="D374" t="s">
        <v>49</v>
      </c>
      <c r="E374">
        <v>66</v>
      </c>
      <c r="F374" t="s">
        <v>42</v>
      </c>
      <c r="G374" t="s">
        <v>43</v>
      </c>
      <c r="H374" t="s">
        <v>70</v>
      </c>
      <c r="I374" t="s">
        <v>67</v>
      </c>
      <c r="J374" s="1">
        <v>45666</v>
      </c>
      <c r="K374">
        <v>9</v>
      </c>
      <c r="L374" t="b">
        <v>0</v>
      </c>
      <c r="M374" t="b">
        <v>1</v>
      </c>
      <c r="N374" t="b">
        <v>0</v>
      </c>
    </row>
    <row r="375" spans="1:14" x14ac:dyDescent="0.3">
      <c r="A375" t="s">
        <v>457</v>
      </c>
      <c r="B375" s="1">
        <v>45789</v>
      </c>
      <c r="C375" t="s">
        <v>21</v>
      </c>
      <c r="D375" t="s">
        <v>49</v>
      </c>
      <c r="E375">
        <v>819</v>
      </c>
      <c r="F375" t="s">
        <v>42</v>
      </c>
      <c r="G375" t="s">
        <v>43</v>
      </c>
      <c r="H375" t="s">
        <v>108</v>
      </c>
      <c r="I375" t="s">
        <v>67</v>
      </c>
      <c r="J375" s="1">
        <v>45658</v>
      </c>
      <c r="K375">
        <v>1</v>
      </c>
      <c r="L375" t="b">
        <v>0</v>
      </c>
      <c r="M375" t="b">
        <v>1</v>
      </c>
      <c r="N375" t="b">
        <v>0</v>
      </c>
    </row>
    <row r="376" spans="1:14" x14ac:dyDescent="0.3">
      <c r="A376" t="s">
        <v>458</v>
      </c>
      <c r="B376" s="1">
        <v>45742</v>
      </c>
      <c r="C376" t="s">
        <v>20</v>
      </c>
      <c r="D376" t="s">
        <v>41</v>
      </c>
      <c r="E376">
        <v>480</v>
      </c>
      <c r="F376" t="s">
        <v>42</v>
      </c>
      <c r="G376" t="s">
        <v>43</v>
      </c>
      <c r="H376" t="s">
        <v>55</v>
      </c>
      <c r="I376" t="s">
        <v>109</v>
      </c>
      <c r="J376" s="1">
        <v>45733</v>
      </c>
      <c r="K376">
        <v>76</v>
      </c>
      <c r="L376" t="b">
        <v>0</v>
      </c>
      <c r="M376" t="b">
        <v>1</v>
      </c>
      <c r="N376" t="b">
        <v>0</v>
      </c>
    </row>
    <row r="377" spans="1:14" x14ac:dyDescent="0.3">
      <c r="A377" t="s">
        <v>459</v>
      </c>
      <c r="B377" s="1">
        <v>45792</v>
      </c>
      <c r="C377" t="s">
        <v>18</v>
      </c>
      <c r="D377" t="s">
        <v>49</v>
      </c>
      <c r="E377">
        <v>801</v>
      </c>
      <c r="F377" t="s">
        <v>42</v>
      </c>
      <c r="G377" t="s">
        <v>43</v>
      </c>
      <c r="H377" t="s">
        <v>50</v>
      </c>
      <c r="I377" t="s">
        <v>73</v>
      </c>
      <c r="J377" s="1">
        <v>45714</v>
      </c>
      <c r="K377">
        <v>57</v>
      </c>
      <c r="L377" t="b">
        <v>0</v>
      </c>
      <c r="M377" t="b">
        <v>1</v>
      </c>
      <c r="N377" t="b">
        <v>0</v>
      </c>
    </row>
    <row r="378" spans="1:14" x14ac:dyDescent="0.3">
      <c r="A378" t="s">
        <v>460</v>
      </c>
      <c r="B378" s="1">
        <v>45691</v>
      </c>
      <c r="C378" t="s">
        <v>23</v>
      </c>
      <c r="D378" t="s">
        <v>49</v>
      </c>
      <c r="E378">
        <v>726</v>
      </c>
      <c r="F378" t="s">
        <v>42</v>
      </c>
      <c r="G378" t="s">
        <v>43</v>
      </c>
      <c r="H378" t="s">
        <v>91</v>
      </c>
      <c r="I378" t="s">
        <v>67</v>
      </c>
      <c r="J378" s="1">
        <v>45723</v>
      </c>
      <c r="K378">
        <v>66</v>
      </c>
      <c r="L378" t="b">
        <v>0</v>
      </c>
      <c r="M378" t="b">
        <v>1</v>
      </c>
      <c r="N378" t="b">
        <v>0</v>
      </c>
    </row>
    <row r="379" spans="1:14" x14ac:dyDescent="0.3">
      <c r="A379" t="s">
        <v>461</v>
      </c>
      <c r="B379" s="1">
        <v>45716</v>
      </c>
      <c r="C379" t="s">
        <v>16</v>
      </c>
      <c r="D379" t="s">
        <v>49</v>
      </c>
      <c r="E379">
        <v>550</v>
      </c>
      <c r="F379" t="s">
        <v>42</v>
      </c>
      <c r="G379" t="s">
        <v>43</v>
      </c>
      <c r="H379" t="s">
        <v>187</v>
      </c>
      <c r="I379" t="s">
        <v>73</v>
      </c>
      <c r="J379" s="1">
        <v>45680</v>
      </c>
      <c r="K379">
        <v>23</v>
      </c>
      <c r="L379" t="b">
        <v>0</v>
      </c>
      <c r="M379" t="b">
        <v>1</v>
      </c>
      <c r="N379" t="b">
        <v>0</v>
      </c>
    </row>
    <row r="380" spans="1:14" x14ac:dyDescent="0.3">
      <c r="A380" t="s">
        <v>462</v>
      </c>
      <c r="B380" s="1">
        <v>45715</v>
      </c>
      <c r="C380" t="s">
        <v>20</v>
      </c>
      <c r="D380" t="s">
        <v>49</v>
      </c>
      <c r="E380">
        <v>871</v>
      </c>
      <c r="F380" t="s">
        <v>42</v>
      </c>
      <c r="G380" t="s">
        <v>43</v>
      </c>
      <c r="H380" t="s">
        <v>165</v>
      </c>
      <c r="I380" t="s">
        <v>75</v>
      </c>
      <c r="J380" s="1">
        <v>45810</v>
      </c>
      <c r="K380">
        <v>153</v>
      </c>
      <c r="L380" t="b">
        <v>0</v>
      </c>
      <c r="M380" t="b">
        <v>1</v>
      </c>
      <c r="N380" t="b">
        <v>0</v>
      </c>
    </row>
    <row r="381" spans="1:14" x14ac:dyDescent="0.3">
      <c r="A381" t="s">
        <v>463</v>
      </c>
      <c r="B381" s="1">
        <v>45770</v>
      </c>
      <c r="C381" t="s">
        <v>22</v>
      </c>
      <c r="D381" t="s">
        <v>49</v>
      </c>
      <c r="E381">
        <v>679</v>
      </c>
      <c r="F381" t="s">
        <v>42</v>
      </c>
      <c r="G381" t="s">
        <v>43</v>
      </c>
      <c r="H381" t="s">
        <v>47</v>
      </c>
      <c r="I381" t="s">
        <v>61</v>
      </c>
      <c r="J381" s="1">
        <v>45681</v>
      </c>
      <c r="K381">
        <v>24</v>
      </c>
      <c r="L381" t="b">
        <v>0</v>
      </c>
      <c r="M381" t="b">
        <v>1</v>
      </c>
      <c r="N381" t="b">
        <v>0</v>
      </c>
    </row>
    <row r="382" spans="1:14" x14ac:dyDescent="0.3">
      <c r="A382" t="s">
        <v>464</v>
      </c>
      <c r="B382" s="1">
        <v>45811</v>
      </c>
      <c r="C382" t="s">
        <v>19</v>
      </c>
      <c r="D382" t="s">
        <v>49</v>
      </c>
      <c r="E382">
        <v>570</v>
      </c>
      <c r="F382" t="s">
        <v>42</v>
      </c>
      <c r="G382" t="s">
        <v>43</v>
      </c>
      <c r="H382" t="s">
        <v>149</v>
      </c>
      <c r="I382" t="s">
        <v>53</v>
      </c>
      <c r="J382" s="1">
        <v>45838</v>
      </c>
      <c r="K382">
        <v>181</v>
      </c>
      <c r="L382" t="b">
        <v>0</v>
      </c>
      <c r="M382" t="b">
        <v>1</v>
      </c>
      <c r="N382" t="b">
        <v>0</v>
      </c>
    </row>
    <row r="383" spans="1:14" x14ac:dyDescent="0.3">
      <c r="A383" t="s">
        <v>465</v>
      </c>
      <c r="B383" s="1">
        <v>45805</v>
      </c>
      <c r="C383" t="s">
        <v>16</v>
      </c>
      <c r="D383" t="s">
        <v>41</v>
      </c>
      <c r="E383">
        <v>308</v>
      </c>
      <c r="F383" t="s">
        <v>42</v>
      </c>
      <c r="G383" t="s">
        <v>43</v>
      </c>
      <c r="H383" t="s">
        <v>66</v>
      </c>
      <c r="I383" t="s">
        <v>88</v>
      </c>
      <c r="J383" s="1">
        <v>45706</v>
      </c>
      <c r="K383">
        <v>49</v>
      </c>
      <c r="L383" t="b">
        <v>0</v>
      </c>
      <c r="M383" t="b">
        <v>1</v>
      </c>
      <c r="N383" t="b">
        <v>0</v>
      </c>
    </row>
    <row r="384" spans="1:14" x14ac:dyDescent="0.3">
      <c r="A384" t="s">
        <v>466</v>
      </c>
      <c r="B384" s="1">
        <v>45666</v>
      </c>
      <c r="C384" t="s">
        <v>17</v>
      </c>
      <c r="D384" t="s">
        <v>41</v>
      </c>
      <c r="E384">
        <v>473</v>
      </c>
      <c r="F384" t="s">
        <v>42</v>
      </c>
      <c r="G384" t="s">
        <v>43</v>
      </c>
      <c r="H384" t="s">
        <v>72</v>
      </c>
      <c r="I384" t="s">
        <v>61</v>
      </c>
      <c r="J384" s="1">
        <v>45735</v>
      </c>
      <c r="K384">
        <v>78</v>
      </c>
      <c r="L384" t="b">
        <v>0</v>
      </c>
      <c r="M384" t="b">
        <v>1</v>
      </c>
      <c r="N384" t="b">
        <v>0</v>
      </c>
    </row>
    <row r="385" spans="1:14" x14ac:dyDescent="0.3">
      <c r="A385" t="s">
        <v>467</v>
      </c>
      <c r="B385" s="1">
        <v>45743</v>
      </c>
      <c r="C385" t="s">
        <v>22</v>
      </c>
      <c r="D385" t="s">
        <v>49</v>
      </c>
      <c r="E385">
        <v>337</v>
      </c>
      <c r="F385" t="s">
        <v>42</v>
      </c>
      <c r="G385" t="s">
        <v>43</v>
      </c>
      <c r="H385" t="s">
        <v>162</v>
      </c>
      <c r="I385" t="s">
        <v>75</v>
      </c>
      <c r="J385" s="1">
        <v>45741</v>
      </c>
      <c r="K385">
        <v>84</v>
      </c>
      <c r="L385" t="b">
        <v>0</v>
      </c>
      <c r="M385" t="b">
        <v>1</v>
      </c>
      <c r="N385" t="b">
        <v>0</v>
      </c>
    </row>
    <row r="386" spans="1:14" x14ac:dyDescent="0.3">
      <c r="A386" t="s">
        <v>468</v>
      </c>
      <c r="B386" s="1">
        <v>45771</v>
      </c>
      <c r="C386" t="s">
        <v>19</v>
      </c>
      <c r="D386" t="s">
        <v>49</v>
      </c>
      <c r="E386">
        <v>372</v>
      </c>
      <c r="F386" t="s">
        <v>42</v>
      </c>
      <c r="G386" t="s">
        <v>43</v>
      </c>
      <c r="H386" t="s">
        <v>82</v>
      </c>
      <c r="I386" t="s">
        <v>109</v>
      </c>
      <c r="J386" s="1">
        <v>45693</v>
      </c>
      <c r="K386">
        <v>36</v>
      </c>
      <c r="L386" t="b">
        <v>0</v>
      </c>
      <c r="M386" t="b">
        <v>1</v>
      </c>
      <c r="N386" t="b">
        <v>0</v>
      </c>
    </row>
    <row r="387" spans="1:14" x14ac:dyDescent="0.3">
      <c r="A387" t="s">
        <v>469</v>
      </c>
      <c r="B387" s="1">
        <v>45779</v>
      </c>
      <c r="C387" t="s">
        <v>23</v>
      </c>
      <c r="D387" t="s">
        <v>41</v>
      </c>
      <c r="E387">
        <v>715</v>
      </c>
      <c r="F387" t="s">
        <v>42</v>
      </c>
      <c r="G387" t="s">
        <v>43</v>
      </c>
      <c r="H387" t="s">
        <v>55</v>
      </c>
      <c r="I387" t="s">
        <v>109</v>
      </c>
      <c r="J387" s="1">
        <v>45694</v>
      </c>
      <c r="K387">
        <v>37</v>
      </c>
      <c r="L387" t="b">
        <v>0</v>
      </c>
      <c r="M387" t="b">
        <v>1</v>
      </c>
      <c r="N387" t="b">
        <v>0</v>
      </c>
    </row>
    <row r="388" spans="1:14" x14ac:dyDescent="0.3">
      <c r="A388" t="s">
        <v>470</v>
      </c>
      <c r="B388" s="1">
        <v>45832</v>
      </c>
      <c r="C388" t="s">
        <v>17</v>
      </c>
      <c r="D388" t="s">
        <v>49</v>
      </c>
      <c r="E388">
        <v>403</v>
      </c>
      <c r="F388" t="s">
        <v>42</v>
      </c>
      <c r="G388" t="s">
        <v>43</v>
      </c>
      <c r="H388" t="s">
        <v>84</v>
      </c>
      <c r="I388" t="s">
        <v>75</v>
      </c>
      <c r="J388" s="1">
        <v>45835</v>
      </c>
      <c r="K388">
        <v>178</v>
      </c>
      <c r="L388" t="b">
        <v>0</v>
      </c>
      <c r="M388" t="b">
        <v>1</v>
      </c>
      <c r="N388" t="b">
        <v>0</v>
      </c>
    </row>
    <row r="389" spans="1:14" x14ac:dyDescent="0.3">
      <c r="A389" t="s">
        <v>471</v>
      </c>
      <c r="B389" s="1">
        <v>45824</v>
      </c>
      <c r="C389" t="s">
        <v>20</v>
      </c>
      <c r="D389" t="s">
        <v>49</v>
      </c>
      <c r="E389">
        <v>171</v>
      </c>
      <c r="F389" t="s">
        <v>42</v>
      </c>
      <c r="G389" t="s">
        <v>43</v>
      </c>
      <c r="H389" t="s">
        <v>77</v>
      </c>
      <c r="I389" t="s">
        <v>53</v>
      </c>
      <c r="J389" s="1">
        <v>45765</v>
      </c>
      <c r="K389">
        <v>108</v>
      </c>
      <c r="L389" t="b">
        <v>0</v>
      </c>
      <c r="M389" t="b">
        <v>1</v>
      </c>
      <c r="N389" t="b">
        <v>0</v>
      </c>
    </row>
    <row r="390" spans="1:14" x14ac:dyDescent="0.3">
      <c r="A390" t="s">
        <v>472</v>
      </c>
      <c r="B390" s="1">
        <v>45755</v>
      </c>
      <c r="C390" t="s">
        <v>22</v>
      </c>
      <c r="D390" t="s">
        <v>41</v>
      </c>
      <c r="E390">
        <v>814</v>
      </c>
      <c r="F390" t="s">
        <v>42</v>
      </c>
      <c r="G390" t="s">
        <v>43</v>
      </c>
      <c r="H390" t="s">
        <v>100</v>
      </c>
      <c r="I390" t="s">
        <v>67</v>
      </c>
      <c r="J390" s="1">
        <v>45684</v>
      </c>
      <c r="K390">
        <v>27</v>
      </c>
      <c r="L390" t="b">
        <v>0</v>
      </c>
      <c r="M390" t="b">
        <v>1</v>
      </c>
      <c r="N390" t="b">
        <v>0</v>
      </c>
    </row>
    <row r="391" spans="1:14" x14ac:dyDescent="0.3">
      <c r="A391" t="s">
        <v>473</v>
      </c>
      <c r="B391" s="1">
        <v>45667</v>
      </c>
      <c r="C391" t="s">
        <v>23</v>
      </c>
      <c r="D391" t="s">
        <v>49</v>
      </c>
      <c r="E391">
        <v>675</v>
      </c>
      <c r="F391" t="s">
        <v>42</v>
      </c>
      <c r="G391" t="s">
        <v>43</v>
      </c>
      <c r="H391" t="s">
        <v>82</v>
      </c>
      <c r="I391" t="s">
        <v>109</v>
      </c>
      <c r="J391" s="1">
        <v>45764</v>
      </c>
      <c r="K391">
        <v>107</v>
      </c>
      <c r="L391" t="b">
        <v>0</v>
      </c>
      <c r="M391" t="b">
        <v>1</v>
      </c>
      <c r="N391" t="b">
        <v>0</v>
      </c>
    </row>
    <row r="392" spans="1:14" x14ac:dyDescent="0.3">
      <c r="A392" t="s">
        <v>474</v>
      </c>
      <c r="B392" s="1">
        <v>45728</v>
      </c>
      <c r="C392" t="s">
        <v>22</v>
      </c>
      <c r="D392" t="s">
        <v>49</v>
      </c>
      <c r="E392">
        <v>113</v>
      </c>
      <c r="F392" t="s">
        <v>42</v>
      </c>
      <c r="G392" t="s">
        <v>43</v>
      </c>
      <c r="H392" t="s">
        <v>47</v>
      </c>
      <c r="I392" t="s">
        <v>88</v>
      </c>
      <c r="J392" s="1">
        <v>45789</v>
      </c>
      <c r="K392">
        <v>132</v>
      </c>
      <c r="L392" t="b">
        <v>0</v>
      </c>
      <c r="M392" t="b">
        <v>1</v>
      </c>
      <c r="N392" t="b">
        <v>0</v>
      </c>
    </row>
    <row r="393" spans="1:14" x14ac:dyDescent="0.3">
      <c r="A393" t="s">
        <v>475</v>
      </c>
      <c r="B393" s="1">
        <v>45742</v>
      </c>
      <c r="C393" t="s">
        <v>23</v>
      </c>
      <c r="D393" t="s">
        <v>41</v>
      </c>
      <c r="E393">
        <v>925</v>
      </c>
      <c r="F393" t="s">
        <v>42</v>
      </c>
      <c r="G393" t="s">
        <v>43</v>
      </c>
      <c r="H393" t="s">
        <v>77</v>
      </c>
      <c r="I393" t="s">
        <v>56</v>
      </c>
      <c r="J393" s="1">
        <v>45733</v>
      </c>
      <c r="K393">
        <v>76</v>
      </c>
      <c r="L393" t="b">
        <v>0</v>
      </c>
      <c r="M393" t="b">
        <v>1</v>
      </c>
      <c r="N393" t="b">
        <v>0</v>
      </c>
    </row>
    <row r="394" spans="1:14" x14ac:dyDescent="0.3">
      <c r="A394" t="s">
        <v>476</v>
      </c>
      <c r="B394" s="1">
        <v>45702</v>
      </c>
      <c r="C394" t="s">
        <v>19</v>
      </c>
      <c r="D394" t="s">
        <v>49</v>
      </c>
      <c r="E394">
        <v>363</v>
      </c>
      <c r="F394" t="s">
        <v>42</v>
      </c>
      <c r="G394" t="s">
        <v>43</v>
      </c>
      <c r="H394" t="s">
        <v>60</v>
      </c>
      <c r="I394" t="s">
        <v>61</v>
      </c>
      <c r="J394" s="1">
        <v>45726</v>
      </c>
      <c r="K394">
        <v>69</v>
      </c>
      <c r="L394" t="b">
        <v>0</v>
      </c>
      <c r="M394" t="b">
        <v>1</v>
      </c>
      <c r="N394" t="b">
        <v>0</v>
      </c>
    </row>
    <row r="395" spans="1:14" x14ac:dyDescent="0.3">
      <c r="A395" t="s">
        <v>477</v>
      </c>
      <c r="B395" s="1">
        <v>45695</v>
      </c>
      <c r="C395" t="s">
        <v>22</v>
      </c>
      <c r="D395" t="s">
        <v>49</v>
      </c>
      <c r="E395">
        <v>744</v>
      </c>
      <c r="F395" t="s">
        <v>42</v>
      </c>
      <c r="G395" t="s">
        <v>43</v>
      </c>
      <c r="H395" t="s">
        <v>187</v>
      </c>
      <c r="I395" t="s">
        <v>61</v>
      </c>
      <c r="J395" s="1">
        <v>45835</v>
      </c>
      <c r="K395">
        <v>178</v>
      </c>
      <c r="L395" t="b">
        <v>0</v>
      </c>
      <c r="M395" t="b">
        <v>1</v>
      </c>
      <c r="N395" t="b">
        <v>0</v>
      </c>
    </row>
    <row r="396" spans="1:14" x14ac:dyDescent="0.3">
      <c r="A396" t="s">
        <v>478</v>
      </c>
      <c r="B396" s="1">
        <v>45695</v>
      </c>
      <c r="C396" t="s">
        <v>20</v>
      </c>
      <c r="D396" t="s">
        <v>49</v>
      </c>
      <c r="E396">
        <v>819</v>
      </c>
      <c r="F396" t="s">
        <v>42</v>
      </c>
      <c r="G396" t="s">
        <v>43</v>
      </c>
      <c r="H396" t="s">
        <v>64</v>
      </c>
      <c r="I396" t="s">
        <v>45</v>
      </c>
      <c r="J396" s="1">
        <v>45824</v>
      </c>
      <c r="K396">
        <v>167</v>
      </c>
      <c r="L396" t="b">
        <v>0</v>
      </c>
      <c r="M396" t="b">
        <v>1</v>
      </c>
      <c r="N396" t="b">
        <v>0</v>
      </c>
    </row>
    <row r="397" spans="1:14" x14ac:dyDescent="0.3">
      <c r="A397" t="s">
        <v>479</v>
      </c>
      <c r="B397" s="1">
        <v>45740</v>
      </c>
      <c r="C397" t="s">
        <v>17</v>
      </c>
      <c r="D397" t="s">
        <v>49</v>
      </c>
      <c r="E397">
        <v>955</v>
      </c>
      <c r="F397" t="s">
        <v>42</v>
      </c>
      <c r="G397" t="s">
        <v>43</v>
      </c>
      <c r="H397" t="s">
        <v>162</v>
      </c>
      <c r="I397" t="s">
        <v>61</v>
      </c>
      <c r="J397" s="1">
        <v>45793</v>
      </c>
      <c r="K397">
        <v>136</v>
      </c>
      <c r="L397" t="b">
        <v>0</v>
      </c>
      <c r="M397" t="b">
        <v>1</v>
      </c>
      <c r="N397" t="b">
        <v>0</v>
      </c>
    </row>
    <row r="398" spans="1:14" x14ac:dyDescent="0.3">
      <c r="A398" t="s">
        <v>480</v>
      </c>
      <c r="B398" s="1">
        <v>45708</v>
      </c>
      <c r="C398" t="s">
        <v>19</v>
      </c>
      <c r="D398" t="s">
        <v>49</v>
      </c>
      <c r="E398">
        <v>906</v>
      </c>
      <c r="F398" t="s">
        <v>42</v>
      </c>
      <c r="G398" t="s">
        <v>43</v>
      </c>
      <c r="H398" t="s">
        <v>121</v>
      </c>
      <c r="I398" t="s">
        <v>75</v>
      </c>
      <c r="J398" s="1">
        <v>45786</v>
      </c>
      <c r="K398">
        <v>129</v>
      </c>
      <c r="L398" t="b">
        <v>0</v>
      </c>
      <c r="M398" t="b">
        <v>1</v>
      </c>
      <c r="N398" t="b">
        <v>0</v>
      </c>
    </row>
    <row r="399" spans="1:14" x14ac:dyDescent="0.3">
      <c r="A399" t="s">
        <v>481</v>
      </c>
      <c r="B399" s="1">
        <v>45687</v>
      </c>
      <c r="C399" t="s">
        <v>17</v>
      </c>
      <c r="D399" t="s">
        <v>41</v>
      </c>
      <c r="E399">
        <v>847</v>
      </c>
      <c r="F399" t="s">
        <v>42</v>
      </c>
      <c r="G399" t="s">
        <v>43</v>
      </c>
      <c r="H399" t="s">
        <v>165</v>
      </c>
      <c r="I399" t="s">
        <v>56</v>
      </c>
      <c r="J399" s="1">
        <v>45762</v>
      </c>
      <c r="K399">
        <v>105</v>
      </c>
      <c r="L399" t="b">
        <v>0</v>
      </c>
      <c r="M399" t="b">
        <v>1</v>
      </c>
      <c r="N399" t="b">
        <v>0</v>
      </c>
    </row>
    <row r="400" spans="1:14" x14ac:dyDescent="0.3">
      <c r="A400" t="s">
        <v>482</v>
      </c>
      <c r="B400" s="1">
        <v>45658</v>
      </c>
      <c r="C400" t="s">
        <v>16</v>
      </c>
      <c r="D400" t="s">
        <v>49</v>
      </c>
      <c r="E400">
        <v>766</v>
      </c>
      <c r="F400" t="s">
        <v>42</v>
      </c>
      <c r="G400" t="s">
        <v>43</v>
      </c>
      <c r="H400" t="s">
        <v>66</v>
      </c>
      <c r="I400" t="s">
        <v>45</v>
      </c>
      <c r="J400" s="1">
        <v>45663</v>
      </c>
      <c r="K400">
        <v>6</v>
      </c>
      <c r="L400" t="b">
        <v>0</v>
      </c>
      <c r="M400" t="b">
        <v>1</v>
      </c>
      <c r="N400" t="b">
        <v>0</v>
      </c>
    </row>
    <row r="401" spans="1:14" x14ac:dyDescent="0.3">
      <c r="A401" t="s">
        <v>483</v>
      </c>
      <c r="B401" s="1">
        <v>45828</v>
      </c>
      <c r="C401" t="s">
        <v>16</v>
      </c>
      <c r="D401" t="s">
        <v>41</v>
      </c>
      <c r="E401">
        <v>148</v>
      </c>
      <c r="F401" t="s">
        <v>42</v>
      </c>
      <c r="G401" t="s">
        <v>43</v>
      </c>
      <c r="H401" t="s">
        <v>52</v>
      </c>
      <c r="I401" t="s">
        <v>94</v>
      </c>
      <c r="J401" s="1">
        <v>45786</v>
      </c>
      <c r="K401">
        <v>129</v>
      </c>
      <c r="L401" t="b">
        <v>0</v>
      </c>
      <c r="M401" t="b">
        <v>1</v>
      </c>
      <c r="N401" t="b">
        <v>0</v>
      </c>
    </row>
    <row r="402" spans="1:14" x14ac:dyDescent="0.3">
      <c r="A402" t="s">
        <v>484</v>
      </c>
      <c r="B402" s="1">
        <v>45761</v>
      </c>
      <c r="C402" t="s">
        <v>17</v>
      </c>
      <c r="D402" t="s">
        <v>41</v>
      </c>
      <c r="E402">
        <v>363</v>
      </c>
      <c r="F402" t="s">
        <v>42</v>
      </c>
      <c r="G402" t="s">
        <v>43</v>
      </c>
      <c r="H402" t="s">
        <v>149</v>
      </c>
      <c r="I402" t="s">
        <v>75</v>
      </c>
      <c r="J402" s="1">
        <v>45748</v>
      </c>
      <c r="K402">
        <v>91</v>
      </c>
      <c r="L402" t="b">
        <v>0</v>
      </c>
      <c r="M402" t="b">
        <v>1</v>
      </c>
      <c r="N402" t="b">
        <v>0</v>
      </c>
    </row>
    <row r="403" spans="1:14" x14ac:dyDescent="0.3">
      <c r="A403" t="s">
        <v>485</v>
      </c>
      <c r="B403" s="1">
        <v>45800</v>
      </c>
      <c r="C403" t="s">
        <v>18</v>
      </c>
      <c r="D403" t="s">
        <v>49</v>
      </c>
      <c r="E403">
        <v>154</v>
      </c>
      <c r="F403" t="s">
        <v>42</v>
      </c>
      <c r="G403" t="s">
        <v>43</v>
      </c>
      <c r="H403" t="s">
        <v>72</v>
      </c>
      <c r="I403" t="s">
        <v>67</v>
      </c>
      <c r="J403" s="1">
        <v>45681</v>
      </c>
      <c r="K403">
        <v>24</v>
      </c>
      <c r="L403" t="b">
        <v>0</v>
      </c>
      <c r="M403" t="b">
        <v>1</v>
      </c>
      <c r="N403" t="b">
        <v>0</v>
      </c>
    </row>
    <row r="404" spans="1:14" x14ac:dyDescent="0.3">
      <c r="A404" t="s">
        <v>486</v>
      </c>
      <c r="B404" s="1">
        <v>45762</v>
      </c>
      <c r="C404" t="s">
        <v>23</v>
      </c>
      <c r="D404" t="s">
        <v>49</v>
      </c>
      <c r="E404">
        <v>985</v>
      </c>
      <c r="F404" t="s">
        <v>42</v>
      </c>
      <c r="G404" t="s">
        <v>43</v>
      </c>
      <c r="H404" t="s">
        <v>79</v>
      </c>
      <c r="I404" t="s">
        <v>61</v>
      </c>
      <c r="J404" s="1">
        <v>45821</v>
      </c>
      <c r="K404">
        <v>164</v>
      </c>
      <c r="L404" t="b">
        <v>0</v>
      </c>
      <c r="M404" t="b">
        <v>1</v>
      </c>
      <c r="N404" t="b">
        <v>0</v>
      </c>
    </row>
    <row r="405" spans="1:14" x14ac:dyDescent="0.3">
      <c r="A405" t="s">
        <v>487</v>
      </c>
      <c r="B405" s="1">
        <v>45688</v>
      </c>
      <c r="C405" t="s">
        <v>22</v>
      </c>
      <c r="D405" t="s">
        <v>41</v>
      </c>
      <c r="E405">
        <v>56</v>
      </c>
      <c r="F405" t="s">
        <v>42</v>
      </c>
      <c r="G405" t="s">
        <v>43</v>
      </c>
      <c r="H405" t="s">
        <v>50</v>
      </c>
      <c r="I405" t="s">
        <v>109</v>
      </c>
      <c r="J405" s="1">
        <v>45674</v>
      </c>
      <c r="K405">
        <v>17</v>
      </c>
      <c r="L405" t="b">
        <v>0</v>
      </c>
      <c r="M405" t="b">
        <v>1</v>
      </c>
      <c r="N405" t="b">
        <v>0</v>
      </c>
    </row>
    <row r="406" spans="1:14" x14ac:dyDescent="0.3">
      <c r="A406" t="s">
        <v>488</v>
      </c>
      <c r="B406" s="1">
        <v>45764</v>
      </c>
      <c r="C406" t="s">
        <v>21</v>
      </c>
      <c r="D406" t="s">
        <v>41</v>
      </c>
      <c r="E406">
        <v>428</v>
      </c>
      <c r="F406" t="s">
        <v>42</v>
      </c>
      <c r="G406" t="s">
        <v>43</v>
      </c>
      <c r="H406" t="s">
        <v>91</v>
      </c>
      <c r="I406" t="s">
        <v>75</v>
      </c>
      <c r="J406" s="1">
        <v>45834</v>
      </c>
      <c r="K406">
        <v>177</v>
      </c>
      <c r="L406" t="b">
        <v>0</v>
      </c>
      <c r="M406" t="b">
        <v>1</v>
      </c>
      <c r="N406" t="b">
        <v>0</v>
      </c>
    </row>
    <row r="407" spans="1:14" x14ac:dyDescent="0.3">
      <c r="A407" t="s">
        <v>489</v>
      </c>
      <c r="B407" s="1">
        <v>45791</v>
      </c>
      <c r="C407" t="s">
        <v>20</v>
      </c>
      <c r="D407" t="s">
        <v>49</v>
      </c>
      <c r="E407">
        <v>959</v>
      </c>
      <c r="F407" t="s">
        <v>42</v>
      </c>
      <c r="G407" t="s">
        <v>43</v>
      </c>
      <c r="H407" t="s">
        <v>77</v>
      </c>
      <c r="I407" t="s">
        <v>94</v>
      </c>
      <c r="J407" s="1">
        <v>45825</v>
      </c>
      <c r="K407">
        <v>168</v>
      </c>
      <c r="L407" t="b">
        <v>0</v>
      </c>
      <c r="M407" t="b">
        <v>1</v>
      </c>
      <c r="N407" t="b">
        <v>0</v>
      </c>
    </row>
    <row r="408" spans="1:14" x14ac:dyDescent="0.3">
      <c r="A408" t="s">
        <v>490</v>
      </c>
      <c r="B408" s="1">
        <v>45761</v>
      </c>
      <c r="C408" t="s">
        <v>22</v>
      </c>
      <c r="D408" t="s">
        <v>41</v>
      </c>
      <c r="E408">
        <v>448</v>
      </c>
      <c r="F408" t="s">
        <v>42</v>
      </c>
      <c r="G408" t="s">
        <v>43</v>
      </c>
      <c r="H408" t="s">
        <v>64</v>
      </c>
      <c r="I408" t="s">
        <v>45</v>
      </c>
      <c r="J408" s="1">
        <v>45735</v>
      </c>
      <c r="K408">
        <v>78</v>
      </c>
      <c r="L408" t="b">
        <v>0</v>
      </c>
      <c r="M408" t="b">
        <v>1</v>
      </c>
      <c r="N408" t="b">
        <v>0</v>
      </c>
    </row>
    <row r="409" spans="1:14" x14ac:dyDescent="0.3">
      <c r="A409" t="s">
        <v>491</v>
      </c>
      <c r="B409" s="1">
        <v>45762</v>
      </c>
      <c r="C409" t="s">
        <v>21</v>
      </c>
      <c r="D409" t="s">
        <v>41</v>
      </c>
      <c r="E409">
        <v>262</v>
      </c>
      <c r="F409" t="s">
        <v>42</v>
      </c>
      <c r="G409" t="s">
        <v>43</v>
      </c>
      <c r="H409" t="s">
        <v>100</v>
      </c>
      <c r="I409" t="s">
        <v>53</v>
      </c>
      <c r="J409" s="1">
        <v>45742</v>
      </c>
      <c r="K409">
        <v>85</v>
      </c>
      <c r="L409" t="b">
        <v>0</v>
      </c>
      <c r="M409" t="b">
        <v>1</v>
      </c>
      <c r="N409" t="b">
        <v>0</v>
      </c>
    </row>
    <row r="410" spans="1:14" x14ac:dyDescent="0.3">
      <c r="A410" t="s">
        <v>492</v>
      </c>
      <c r="B410" s="1">
        <v>45733</v>
      </c>
      <c r="C410" t="s">
        <v>17</v>
      </c>
      <c r="D410" t="s">
        <v>41</v>
      </c>
      <c r="E410">
        <v>40</v>
      </c>
      <c r="F410" t="s">
        <v>42</v>
      </c>
      <c r="G410" t="s">
        <v>43</v>
      </c>
      <c r="H410" t="s">
        <v>86</v>
      </c>
      <c r="I410" t="s">
        <v>61</v>
      </c>
      <c r="J410" s="1">
        <v>45754</v>
      </c>
      <c r="K410">
        <v>97</v>
      </c>
      <c r="L410" t="b">
        <v>0</v>
      </c>
      <c r="M410" t="b">
        <v>1</v>
      </c>
      <c r="N410" t="b">
        <v>0</v>
      </c>
    </row>
    <row r="411" spans="1:14" x14ac:dyDescent="0.3">
      <c r="A411" t="s">
        <v>493</v>
      </c>
      <c r="B411" s="1">
        <v>45777</v>
      </c>
      <c r="C411" t="s">
        <v>17</v>
      </c>
      <c r="D411" t="s">
        <v>41</v>
      </c>
      <c r="E411">
        <v>474</v>
      </c>
      <c r="F411" t="s">
        <v>42</v>
      </c>
      <c r="G411" t="s">
        <v>43</v>
      </c>
      <c r="H411" t="s">
        <v>156</v>
      </c>
      <c r="I411" t="s">
        <v>109</v>
      </c>
      <c r="J411" s="1">
        <v>45728</v>
      </c>
      <c r="K411">
        <v>71</v>
      </c>
      <c r="L411" t="b">
        <v>0</v>
      </c>
      <c r="M411" t="b">
        <v>1</v>
      </c>
      <c r="N411" t="b">
        <v>0</v>
      </c>
    </row>
    <row r="412" spans="1:14" x14ac:dyDescent="0.3">
      <c r="A412" t="s">
        <v>494</v>
      </c>
      <c r="B412" s="1">
        <v>45685</v>
      </c>
      <c r="C412" t="s">
        <v>16</v>
      </c>
      <c r="D412" t="s">
        <v>41</v>
      </c>
      <c r="E412">
        <v>300</v>
      </c>
      <c r="F412" t="s">
        <v>42</v>
      </c>
      <c r="G412" t="s">
        <v>43</v>
      </c>
      <c r="H412" t="s">
        <v>139</v>
      </c>
      <c r="I412" t="s">
        <v>94</v>
      </c>
      <c r="J412" s="1">
        <v>45798</v>
      </c>
      <c r="K412">
        <v>141</v>
      </c>
      <c r="L412" t="b">
        <v>0</v>
      </c>
      <c r="M412" t="b">
        <v>1</v>
      </c>
      <c r="N412" t="b">
        <v>0</v>
      </c>
    </row>
    <row r="413" spans="1:14" x14ac:dyDescent="0.3">
      <c r="A413" t="s">
        <v>495</v>
      </c>
      <c r="B413" s="1">
        <v>45789</v>
      </c>
      <c r="C413" t="s">
        <v>18</v>
      </c>
      <c r="D413" t="s">
        <v>41</v>
      </c>
      <c r="E413">
        <v>949</v>
      </c>
      <c r="F413" t="s">
        <v>42</v>
      </c>
      <c r="G413" t="s">
        <v>43</v>
      </c>
      <c r="H413" t="s">
        <v>72</v>
      </c>
      <c r="I413" t="s">
        <v>56</v>
      </c>
      <c r="J413" s="1">
        <v>45695</v>
      </c>
      <c r="K413">
        <v>38</v>
      </c>
      <c r="L413" t="b">
        <v>0</v>
      </c>
      <c r="M413" t="b">
        <v>1</v>
      </c>
      <c r="N413" t="b">
        <v>0</v>
      </c>
    </row>
    <row r="414" spans="1:14" x14ac:dyDescent="0.3">
      <c r="A414" t="s">
        <v>496</v>
      </c>
      <c r="B414" s="1">
        <v>45832</v>
      </c>
      <c r="C414" t="s">
        <v>17</v>
      </c>
      <c r="D414" t="s">
        <v>49</v>
      </c>
      <c r="E414">
        <v>82</v>
      </c>
      <c r="F414" t="s">
        <v>42</v>
      </c>
      <c r="G414" t="s">
        <v>43</v>
      </c>
      <c r="H414" t="s">
        <v>64</v>
      </c>
      <c r="I414" t="s">
        <v>53</v>
      </c>
      <c r="J414" s="1">
        <v>45792</v>
      </c>
      <c r="K414">
        <v>135</v>
      </c>
      <c r="L414" t="b">
        <v>0</v>
      </c>
      <c r="M414" t="b">
        <v>1</v>
      </c>
      <c r="N414" t="b">
        <v>0</v>
      </c>
    </row>
    <row r="415" spans="1:14" x14ac:dyDescent="0.3">
      <c r="A415" t="s">
        <v>497</v>
      </c>
      <c r="B415" s="1">
        <v>45737</v>
      </c>
      <c r="C415" t="s">
        <v>17</v>
      </c>
      <c r="D415" t="s">
        <v>41</v>
      </c>
      <c r="E415">
        <v>284</v>
      </c>
      <c r="F415" t="s">
        <v>42</v>
      </c>
      <c r="G415" t="s">
        <v>43</v>
      </c>
      <c r="H415" t="s">
        <v>133</v>
      </c>
      <c r="I415" t="s">
        <v>75</v>
      </c>
      <c r="J415" s="1">
        <v>45828</v>
      </c>
      <c r="K415">
        <v>171</v>
      </c>
      <c r="L415" t="b">
        <v>0</v>
      </c>
      <c r="M415" t="b">
        <v>1</v>
      </c>
      <c r="N415" t="b">
        <v>0</v>
      </c>
    </row>
    <row r="416" spans="1:14" x14ac:dyDescent="0.3">
      <c r="A416" t="s">
        <v>498</v>
      </c>
      <c r="B416" s="1">
        <v>45749</v>
      </c>
      <c r="C416" t="s">
        <v>17</v>
      </c>
      <c r="D416" t="s">
        <v>49</v>
      </c>
      <c r="E416">
        <v>787</v>
      </c>
      <c r="F416" t="s">
        <v>42</v>
      </c>
      <c r="G416" t="s">
        <v>43</v>
      </c>
      <c r="H416" t="s">
        <v>52</v>
      </c>
      <c r="I416" t="s">
        <v>56</v>
      </c>
      <c r="J416" s="1">
        <v>45714</v>
      </c>
      <c r="K416">
        <v>57</v>
      </c>
      <c r="L416" t="b">
        <v>0</v>
      </c>
      <c r="M416" t="b">
        <v>1</v>
      </c>
      <c r="N416" t="b">
        <v>0</v>
      </c>
    </row>
    <row r="417" spans="1:14" x14ac:dyDescent="0.3">
      <c r="A417" t="s">
        <v>499</v>
      </c>
      <c r="B417" s="1">
        <v>45702</v>
      </c>
      <c r="C417" t="s">
        <v>23</v>
      </c>
      <c r="D417" t="s">
        <v>49</v>
      </c>
      <c r="E417">
        <v>922</v>
      </c>
      <c r="F417" t="s">
        <v>42</v>
      </c>
      <c r="G417" t="s">
        <v>43</v>
      </c>
      <c r="H417" t="s">
        <v>77</v>
      </c>
      <c r="I417" t="s">
        <v>94</v>
      </c>
      <c r="J417" s="1">
        <v>45758</v>
      </c>
      <c r="K417">
        <v>101</v>
      </c>
      <c r="L417" t="b">
        <v>0</v>
      </c>
      <c r="M417" t="b">
        <v>1</v>
      </c>
      <c r="N417" t="b">
        <v>0</v>
      </c>
    </row>
    <row r="418" spans="1:14" x14ac:dyDescent="0.3">
      <c r="A418" t="s">
        <v>500</v>
      </c>
      <c r="B418" s="1">
        <v>45813</v>
      </c>
      <c r="C418" t="s">
        <v>21</v>
      </c>
      <c r="D418" t="s">
        <v>41</v>
      </c>
      <c r="E418">
        <v>665</v>
      </c>
      <c r="F418" t="s">
        <v>42</v>
      </c>
      <c r="G418" t="s">
        <v>43</v>
      </c>
      <c r="H418" t="s">
        <v>82</v>
      </c>
      <c r="I418" t="s">
        <v>61</v>
      </c>
      <c r="J418" s="1">
        <v>45699</v>
      </c>
      <c r="K418">
        <v>42</v>
      </c>
      <c r="L418" t="b">
        <v>0</v>
      </c>
      <c r="M418" t="b">
        <v>1</v>
      </c>
      <c r="N418" t="b">
        <v>0</v>
      </c>
    </row>
    <row r="419" spans="1:14" x14ac:dyDescent="0.3">
      <c r="A419" t="s">
        <v>501</v>
      </c>
      <c r="B419" s="1">
        <v>45740</v>
      </c>
      <c r="C419" t="s">
        <v>20</v>
      </c>
      <c r="D419" t="s">
        <v>49</v>
      </c>
      <c r="E419">
        <v>186</v>
      </c>
      <c r="F419" t="s">
        <v>42</v>
      </c>
      <c r="G419" t="s">
        <v>43</v>
      </c>
      <c r="H419" t="s">
        <v>133</v>
      </c>
      <c r="I419" t="s">
        <v>88</v>
      </c>
      <c r="J419" s="1">
        <v>45686</v>
      </c>
      <c r="K419">
        <v>29</v>
      </c>
      <c r="L419" t="b">
        <v>0</v>
      </c>
      <c r="M419" t="b">
        <v>1</v>
      </c>
      <c r="N419" t="b">
        <v>0</v>
      </c>
    </row>
    <row r="420" spans="1:14" x14ac:dyDescent="0.3">
      <c r="A420" t="s">
        <v>502</v>
      </c>
      <c r="B420" s="1">
        <v>45699</v>
      </c>
      <c r="C420" t="s">
        <v>21</v>
      </c>
      <c r="D420" t="s">
        <v>49</v>
      </c>
      <c r="E420">
        <v>964</v>
      </c>
      <c r="F420" t="s">
        <v>42</v>
      </c>
      <c r="G420" t="s">
        <v>43</v>
      </c>
      <c r="H420" t="s">
        <v>121</v>
      </c>
      <c r="I420" t="s">
        <v>88</v>
      </c>
      <c r="J420" s="1">
        <v>45665</v>
      </c>
      <c r="K420">
        <v>8</v>
      </c>
      <c r="L420" t="b">
        <v>0</v>
      </c>
      <c r="M420" t="b">
        <v>1</v>
      </c>
      <c r="N420" t="b">
        <v>0</v>
      </c>
    </row>
    <row r="421" spans="1:14" x14ac:dyDescent="0.3">
      <c r="A421" t="s">
        <v>503</v>
      </c>
      <c r="B421" s="1">
        <v>45762</v>
      </c>
      <c r="C421" t="s">
        <v>22</v>
      </c>
      <c r="D421" t="s">
        <v>49</v>
      </c>
      <c r="E421">
        <v>166</v>
      </c>
      <c r="F421" t="s">
        <v>42</v>
      </c>
      <c r="G421" t="s">
        <v>43</v>
      </c>
      <c r="H421" t="s">
        <v>70</v>
      </c>
      <c r="I421" t="s">
        <v>67</v>
      </c>
      <c r="J421" s="1">
        <v>45747</v>
      </c>
      <c r="K421">
        <v>90</v>
      </c>
      <c r="L421" t="b">
        <v>0</v>
      </c>
      <c r="M421" t="b">
        <v>1</v>
      </c>
      <c r="N421" t="b">
        <v>0</v>
      </c>
    </row>
    <row r="422" spans="1:14" x14ac:dyDescent="0.3">
      <c r="A422" t="s">
        <v>504</v>
      </c>
      <c r="B422" s="1">
        <v>45749</v>
      </c>
      <c r="C422" t="s">
        <v>21</v>
      </c>
      <c r="D422" t="s">
        <v>41</v>
      </c>
      <c r="E422">
        <v>671</v>
      </c>
      <c r="F422" t="s">
        <v>42</v>
      </c>
      <c r="G422" t="s">
        <v>43</v>
      </c>
      <c r="H422" t="s">
        <v>162</v>
      </c>
      <c r="I422" t="s">
        <v>61</v>
      </c>
      <c r="J422" s="1">
        <v>45707</v>
      </c>
      <c r="K422">
        <v>50</v>
      </c>
      <c r="L422" t="b">
        <v>0</v>
      </c>
      <c r="M422" t="b">
        <v>1</v>
      </c>
      <c r="N422" t="b">
        <v>0</v>
      </c>
    </row>
    <row r="423" spans="1:14" x14ac:dyDescent="0.3">
      <c r="A423" t="s">
        <v>505</v>
      </c>
      <c r="B423" s="1">
        <v>45742</v>
      </c>
      <c r="C423" t="s">
        <v>19</v>
      </c>
      <c r="D423" t="s">
        <v>41</v>
      </c>
      <c r="E423">
        <v>866</v>
      </c>
      <c r="F423" t="s">
        <v>42</v>
      </c>
      <c r="G423" t="s">
        <v>43</v>
      </c>
      <c r="H423" t="s">
        <v>82</v>
      </c>
      <c r="I423" t="s">
        <v>94</v>
      </c>
      <c r="J423" s="1">
        <v>45763</v>
      </c>
      <c r="K423">
        <v>106</v>
      </c>
      <c r="L423" t="b">
        <v>0</v>
      </c>
      <c r="M423" t="b">
        <v>1</v>
      </c>
      <c r="N423" t="b">
        <v>0</v>
      </c>
    </row>
    <row r="424" spans="1:14" x14ac:dyDescent="0.3">
      <c r="A424" t="s">
        <v>506</v>
      </c>
      <c r="B424" s="1">
        <v>45799</v>
      </c>
      <c r="C424" t="s">
        <v>22</v>
      </c>
      <c r="D424" t="s">
        <v>41</v>
      </c>
      <c r="E424">
        <v>319</v>
      </c>
      <c r="F424" t="s">
        <v>42</v>
      </c>
      <c r="G424" t="s">
        <v>43</v>
      </c>
      <c r="H424" t="s">
        <v>86</v>
      </c>
      <c r="I424" t="s">
        <v>75</v>
      </c>
      <c r="J424" s="1">
        <v>45670</v>
      </c>
      <c r="K424">
        <v>13</v>
      </c>
      <c r="L424" t="b">
        <v>0</v>
      </c>
      <c r="M424" t="b">
        <v>1</v>
      </c>
      <c r="N424" t="b">
        <v>0</v>
      </c>
    </row>
    <row r="425" spans="1:14" x14ac:dyDescent="0.3">
      <c r="A425" t="s">
        <v>507</v>
      </c>
      <c r="B425" s="1">
        <v>45748</v>
      </c>
      <c r="C425" t="s">
        <v>18</v>
      </c>
      <c r="D425" t="s">
        <v>41</v>
      </c>
      <c r="E425">
        <v>740</v>
      </c>
      <c r="F425" t="s">
        <v>42</v>
      </c>
      <c r="G425" t="s">
        <v>43</v>
      </c>
      <c r="H425" t="s">
        <v>84</v>
      </c>
      <c r="I425" t="s">
        <v>53</v>
      </c>
      <c r="J425" s="1">
        <v>45771</v>
      </c>
      <c r="K425">
        <v>114</v>
      </c>
      <c r="L425" t="b">
        <v>0</v>
      </c>
      <c r="M425" t="b">
        <v>1</v>
      </c>
      <c r="N425" t="b">
        <v>0</v>
      </c>
    </row>
    <row r="426" spans="1:14" x14ac:dyDescent="0.3">
      <c r="A426" t="s">
        <v>508</v>
      </c>
      <c r="B426" s="1">
        <v>45736</v>
      </c>
      <c r="C426" t="s">
        <v>21</v>
      </c>
      <c r="D426" t="s">
        <v>49</v>
      </c>
      <c r="E426">
        <v>385</v>
      </c>
      <c r="F426" t="s">
        <v>42</v>
      </c>
      <c r="G426" t="s">
        <v>43</v>
      </c>
      <c r="H426" t="s">
        <v>133</v>
      </c>
      <c r="I426" t="s">
        <v>61</v>
      </c>
      <c r="J426" s="1">
        <v>45737</v>
      </c>
      <c r="K426">
        <v>80</v>
      </c>
      <c r="L426" t="b">
        <v>0</v>
      </c>
      <c r="M426" t="b">
        <v>1</v>
      </c>
      <c r="N426" t="b">
        <v>0</v>
      </c>
    </row>
    <row r="427" spans="1:14" x14ac:dyDescent="0.3">
      <c r="A427" t="s">
        <v>509</v>
      </c>
      <c r="B427" s="1">
        <v>45827</v>
      </c>
      <c r="C427" t="s">
        <v>21</v>
      </c>
      <c r="D427" t="s">
        <v>41</v>
      </c>
      <c r="E427">
        <v>50</v>
      </c>
      <c r="F427" t="s">
        <v>42</v>
      </c>
      <c r="G427" t="s">
        <v>43</v>
      </c>
      <c r="H427" t="s">
        <v>44</v>
      </c>
      <c r="I427" t="s">
        <v>94</v>
      </c>
      <c r="J427" s="1">
        <v>45681</v>
      </c>
      <c r="K427">
        <v>24</v>
      </c>
      <c r="L427" t="b">
        <v>0</v>
      </c>
      <c r="M427" t="b">
        <v>1</v>
      </c>
      <c r="N427" t="b">
        <v>0</v>
      </c>
    </row>
    <row r="428" spans="1:14" x14ac:dyDescent="0.3">
      <c r="A428" t="s">
        <v>510</v>
      </c>
      <c r="B428" s="1">
        <v>45728</v>
      </c>
      <c r="C428" t="s">
        <v>18</v>
      </c>
      <c r="D428" t="s">
        <v>41</v>
      </c>
      <c r="E428">
        <v>841</v>
      </c>
      <c r="F428" t="s">
        <v>42</v>
      </c>
      <c r="G428" t="s">
        <v>43</v>
      </c>
      <c r="H428" t="s">
        <v>50</v>
      </c>
      <c r="I428" t="s">
        <v>56</v>
      </c>
      <c r="J428" s="1">
        <v>45700</v>
      </c>
      <c r="K428">
        <v>43</v>
      </c>
      <c r="L428" t="b">
        <v>0</v>
      </c>
      <c r="M428" t="b">
        <v>1</v>
      </c>
      <c r="N428" t="b">
        <v>0</v>
      </c>
    </row>
    <row r="429" spans="1:14" x14ac:dyDescent="0.3">
      <c r="A429" t="s">
        <v>511</v>
      </c>
      <c r="B429" s="1">
        <v>45719</v>
      </c>
      <c r="C429" t="s">
        <v>17</v>
      </c>
      <c r="D429" t="s">
        <v>49</v>
      </c>
      <c r="E429">
        <v>631</v>
      </c>
      <c r="F429" t="s">
        <v>42</v>
      </c>
      <c r="G429" t="s">
        <v>43</v>
      </c>
      <c r="H429" t="s">
        <v>98</v>
      </c>
      <c r="I429" t="s">
        <v>53</v>
      </c>
      <c r="J429" s="1">
        <v>45728</v>
      </c>
      <c r="K429">
        <v>71</v>
      </c>
      <c r="L429" t="b">
        <v>0</v>
      </c>
      <c r="M429" t="b">
        <v>1</v>
      </c>
      <c r="N429" t="b">
        <v>0</v>
      </c>
    </row>
    <row r="430" spans="1:14" x14ac:dyDescent="0.3">
      <c r="A430" t="s">
        <v>512</v>
      </c>
      <c r="B430" s="1">
        <v>45797</v>
      </c>
      <c r="C430" t="s">
        <v>16</v>
      </c>
      <c r="D430" t="s">
        <v>41</v>
      </c>
      <c r="E430">
        <v>157</v>
      </c>
      <c r="F430" t="s">
        <v>42</v>
      </c>
      <c r="G430" t="s">
        <v>43</v>
      </c>
      <c r="H430" t="s">
        <v>149</v>
      </c>
      <c r="I430" t="s">
        <v>56</v>
      </c>
      <c r="J430" s="1">
        <v>45748</v>
      </c>
      <c r="K430">
        <v>91</v>
      </c>
      <c r="L430" t="b">
        <v>0</v>
      </c>
      <c r="M430" t="b">
        <v>1</v>
      </c>
      <c r="N430" t="b">
        <v>0</v>
      </c>
    </row>
    <row r="431" spans="1:14" x14ac:dyDescent="0.3">
      <c r="A431" t="s">
        <v>513</v>
      </c>
      <c r="B431" s="1">
        <v>45775</v>
      </c>
      <c r="C431" t="s">
        <v>22</v>
      </c>
      <c r="D431" t="s">
        <v>41</v>
      </c>
      <c r="E431">
        <v>546</v>
      </c>
      <c r="F431" t="s">
        <v>42</v>
      </c>
      <c r="G431" t="s">
        <v>43</v>
      </c>
      <c r="H431" t="s">
        <v>156</v>
      </c>
      <c r="I431" t="s">
        <v>94</v>
      </c>
      <c r="J431" s="1">
        <v>45716</v>
      </c>
      <c r="K431">
        <v>59</v>
      </c>
      <c r="L431" t="b">
        <v>0</v>
      </c>
      <c r="M431" t="b">
        <v>1</v>
      </c>
      <c r="N431" t="b">
        <v>0</v>
      </c>
    </row>
    <row r="432" spans="1:14" x14ac:dyDescent="0.3">
      <c r="A432" t="s">
        <v>514</v>
      </c>
      <c r="B432" s="1">
        <v>45727</v>
      </c>
      <c r="C432" t="s">
        <v>22</v>
      </c>
      <c r="D432" t="s">
        <v>41</v>
      </c>
      <c r="E432">
        <v>711</v>
      </c>
      <c r="F432" t="s">
        <v>42</v>
      </c>
      <c r="G432" t="s">
        <v>43</v>
      </c>
      <c r="H432" t="s">
        <v>44</v>
      </c>
      <c r="I432" t="s">
        <v>75</v>
      </c>
      <c r="J432" s="1">
        <v>45824</v>
      </c>
      <c r="K432">
        <v>167</v>
      </c>
      <c r="L432" t="b">
        <v>0</v>
      </c>
      <c r="M432" t="b">
        <v>1</v>
      </c>
      <c r="N432" t="b">
        <v>0</v>
      </c>
    </row>
    <row r="433" spans="1:14" x14ac:dyDescent="0.3">
      <c r="A433" t="s">
        <v>515</v>
      </c>
      <c r="B433" s="1">
        <v>45757</v>
      </c>
      <c r="C433" t="s">
        <v>23</v>
      </c>
      <c r="D433" t="s">
        <v>49</v>
      </c>
      <c r="E433">
        <v>846</v>
      </c>
      <c r="F433" t="s">
        <v>42</v>
      </c>
      <c r="G433" t="s">
        <v>43</v>
      </c>
      <c r="H433" t="s">
        <v>79</v>
      </c>
      <c r="I433" t="s">
        <v>53</v>
      </c>
      <c r="J433" s="1">
        <v>45793</v>
      </c>
      <c r="K433">
        <v>136</v>
      </c>
      <c r="L433" t="b">
        <v>0</v>
      </c>
      <c r="M433" t="b">
        <v>1</v>
      </c>
      <c r="N433" t="b">
        <v>0</v>
      </c>
    </row>
    <row r="434" spans="1:14" x14ac:dyDescent="0.3">
      <c r="A434" t="s">
        <v>516</v>
      </c>
      <c r="B434" s="1">
        <v>45789</v>
      </c>
      <c r="C434" t="s">
        <v>16</v>
      </c>
      <c r="D434" t="s">
        <v>41</v>
      </c>
      <c r="E434">
        <v>443</v>
      </c>
      <c r="F434" t="s">
        <v>42</v>
      </c>
      <c r="G434" t="s">
        <v>43</v>
      </c>
      <c r="H434" t="s">
        <v>100</v>
      </c>
      <c r="I434" t="s">
        <v>88</v>
      </c>
      <c r="J434" s="1">
        <v>45749</v>
      </c>
      <c r="K434">
        <v>92</v>
      </c>
      <c r="L434" t="b">
        <v>0</v>
      </c>
      <c r="M434" t="b">
        <v>1</v>
      </c>
      <c r="N434" t="b">
        <v>0</v>
      </c>
    </row>
    <row r="435" spans="1:14" x14ac:dyDescent="0.3">
      <c r="A435" t="s">
        <v>517</v>
      </c>
      <c r="B435" s="1">
        <v>45677</v>
      </c>
      <c r="C435" t="s">
        <v>19</v>
      </c>
      <c r="D435" t="s">
        <v>49</v>
      </c>
      <c r="E435">
        <v>230</v>
      </c>
      <c r="F435" t="s">
        <v>42</v>
      </c>
      <c r="G435" t="s">
        <v>43</v>
      </c>
      <c r="H435" t="s">
        <v>86</v>
      </c>
      <c r="I435" t="s">
        <v>56</v>
      </c>
      <c r="J435" s="1">
        <v>45786</v>
      </c>
      <c r="K435">
        <v>129</v>
      </c>
      <c r="L435" t="b">
        <v>0</v>
      </c>
      <c r="M435" t="b">
        <v>1</v>
      </c>
      <c r="N435" t="b">
        <v>0</v>
      </c>
    </row>
    <row r="436" spans="1:14" x14ac:dyDescent="0.3">
      <c r="A436" t="s">
        <v>518</v>
      </c>
      <c r="B436" s="1">
        <v>45796</v>
      </c>
      <c r="C436" t="s">
        <v>16</v>
      </c>
      <c r="D436" t="s">
        <v>49</v>
      </c>
      <c r="E436">
        <v>736</v>
      </c>
      <c r="F436" t="s">
        <v>42</v>
      </c>
      <c r="G436" t="s">
        <v>43</v>
      </c>
      <c r="H436" t="s">
        <v>58</v>
      </c>
      <c r="I436" t="s">
        <v>75</v>
      </c>
      <c r="J436" s="1">
        <v>45671</v>
      </c>
      <c r="K436">
        <v>14</v>
      </c>
      <c r="L436" t="b">
        <v>0</v>
      </c>
      <c r="M436" t="b">
        <v>1</v>
      </c>
      <c r="N436" t="b">
        <v>0</v>
      </c>
    </row>
    <row r="437" spans="1:14" x14ac:dyDescent="0.3">
      <c r="A437" t="s">
        <v>519</v>
      </c>
      <c r="B437" s="1">
        <v>45835</v>
      </c>
      <c r="C437" t="s">
        <v>18</v>
      </c>
      <c r="D437" t="s">
        <v>49</v>
      </c>
      <c r="E437">
        <v>584</v>
      </c>
      <c r="F437" t="s">
        <v>42</v>
      </c>
      <c r="G437" t="s">
        <v>43</v>
      </c>
      <c r="H437" t="s">
        <v>82</v>
      </c>
      <c r="I437" t="s">
        <v>73</v>
      </c>
      <c r="J437" s="1">
        <v>45734</v>
      </c>
      <c r="K437">
        <v>77</v>
      </c>
      <c r="L437" t="b">
        <v>0</v>
      </c>
      <c r="M437" t="b">
        <v>1</v>
      </c>
      <c r="N437" t="b">
        <v>0</v>
      </c>
    </row>
    <row r="438" spans="1:14" x14ac:dyDescent="0.3">
      <c r="A438" t="s">
        <v>520</v>
      </c>
      <c r="B438" s="1">
        <v>45819</v>
      </c>
      <c r="C438" t="s">
        <v>17</v>
      </c>
      <c r="D438" t="s">
        <v>49</v>
      </c>
      <c r="E438">
        <v>728</v>
      </c>
      <c r="F438" t="s">
        <v>42</v>
      </c>
      <c r="G438" t="s">
        <v>43</v>
      </c>
      <c r="H438" t="s">
        <v>79</v>
      </c>
      <c r="I438" t="s">
        <v>88</v>
      </c>
      <c r="J438" s="1">
        <v>45831</v>
      </c>
      <c r="K438">
        <v>174</v>
      </c>
      <c r="L438" t="b">
        <v>0</v>
      </c>
      <c r="M438" t="b">
        <v>1</v>
      </c>
      <c r="N438" t="b">
        <v>0</v>
      </c>
    </row>
    <row r="439" spans="1:14" x14ac:dyDescent="0.3">
      <c r="A439" t="s">
        <v>521</v>
      </c>
      <c r="B439" s="1">
        <v>45714</v>
      </c>
      <c r="C439" t="s">
        <v>17</v>
      </c>
      <c r="D439" t="s">
        <v>49</v>
      </c>
      <c r="E439">
        <v>420</v>
      </c>
      <c r="F439" t="s">
        <v>42</v>
      </c>
      <c r="G439" t="s">
        <v>43</v>
      </c>
      <c r="H439" t="s">
        <v>98</v>
      </c>
      <c r="I439" t="s">
        <v>73</v>
      </c>
      <c r="J439" s="1">
        <v>45695</v>
      </c>
      <c r="K439">
        <v>38</v>
      </c>
      <c r="L439" t="b">
        <v>0</v>
      </c>
      <c r="M439" t="b">
        <v>1</v>
      </c>
      <c r="N439" t="b">
        <v>0</v>
      </c>
    </row>
    <row r="440" spans="1:14" x14ac:dyDescent="0.3">
      <c r="A440" t="s">
        <v>522</v>
      </c>
      <c r="B440" s="1">
        <v>45744</v>
      </c>
      <c r="C440" t="s">
        <v>20</v>
      </c>
      <c r="D440" t="s">
        <v>41</v>
      </c>
      <c r="E440">
        <v>238</v>
      </c>
      <c r="F440" t="s">
        <v>42</v>
      </c>
      <c r="G440" t="s">
        <v>43</v>
      </c>
      <c r="H440" t="s">
        <v>77</v>
      </c>
      <c r="I440" t="s">
        <v>75</v>
      </c>
      <c r="J440" s="1">
        <v>45700</v>
      </c>
      <c r="K440">
        <v>43</v>
      </c>
      <c r="L440" t="b">
        <v>0</v>
      </c>
      <c r="M440" t="b">
        <v>1</v>
      </c>
      <c r="N440" t="b">
        <v>0</v>
      </c>
    </row>
    <row r="441" spans="1:14" x14ac:dyDescent="0.3">
      <c r="A441" t="s">
        <v>523</v>
      </c>
      <c r="B441" s="1">
        <v>45685</v>
      </c>
      <c r="C441" t="s">
        <v>20</v>
      </c>
      <c r="D441" t="s">
        <v>49</v>
      </c>
      <c r="E441">
        <v>344</v>
      </c>
      <c r="F441" t="s">
        <v>42</v>
      </c>
      <c r="G441" t="s">
        <v>43</v>
      </c>
      <c r="H441" t="s">
        <v>162</v>
      </c>
      <c r="I441" t="s">
        <v>53</v>
      </c>
      <c r="J441" s="1">
        <v>45713</v>
      </c>
      <c r="K441">
        <v>56</v>
      </c>
      <c r="L441" t="b">
        <v>0</v>
      </c>
      <c r="M441" t="b">
        <v>1</v>
      </c>
      <c r="N441" t="b">
        <v>0</v>
      </c>
    </row>
    <row r="442" spans="1:14" x14ac:dyDescent="0.3">
      <c r="A442" t="s">
        <v>524</v>
      </c>
      <c r="B442" s="1">
        <v>45712</v>
      </c>
      <c r="C442" t="s">
        <v>19</v>
      </c>
      <c r="D442" t="s">
        <v>49</v>
      </c>
      <c r="E442">
        <v>677</v>
      </c>
      <c r="F442" t="s">
        <v>42</v>
      </c>
      <c r="G442" t="s">
        <v>43</v>
      </c>
      <c r="H442" t="s">
        <v>133</v>
      </c>
      <c r="I442" t="s">
        <v>94</v>
      </c>
      <c r="J442" s="1">
        <v>45741</v>
      </c>
      <c r="K442">
        <v>84</v>
      </c>
      <c r="L442" t="b">
        <v>0</v>
      </c>
      <c r="M442" t="b">
        <v>1</v>
      </c>
      <c r="N442" t="b">
        <v>0</v>
      </c>
    </row>
    <row r="443" spans="1:14" x14ac:dyDescent="0.3">
      <c r="A443" t="s">
        <v>525</v>
      </c>
      <c r="B443" s="1">
        <v>45805</v>
      </c>
      <c r="C443" t="s">
        <v>23</v>
      </c>
      <c r="D443" t="s">
        <v>49</v>
      </c>
      <c r="E443">
        <v>390</v>
      </c>
      <c r="F443" t="s">
        <v>42</v>
      </c>
      <c r="G443" t="s">
        <v>43</v>
      </c>
      <c r="H443" t="s">
        <v>64</v>
      </c>
      <c r="I443" t="s">
        <v>56</v>
      </c>
      <c r="J443" s="1">
        <v>45835</v>
      </c>
      <c r="K443">
        <v>178</v>
      </c>
      <c r="L443" t="b">
        <v>0</v>
      </c>
      <c r="M443" t="b">
        <v>1</v>
      </c>
      <c r="N443" t="b">
        <v>0</v>
      </c>
    </row>
    <row r="444" spans="1:14" x14ac:dyDescent="0.3">
      <c r="A444" t="s">
        <v>526</v>
      </c>
      <c r="B444" s="1">
        <v>45679</v>
      </c>
      <c r="C444" t="s">
        <v>18</v>
      </c>
      <c r="D444" t="s">
        <v>41</v>
      </c>
      <c r="E444">
        <v>287</v>
      </c>
      <c r="F444" t="s">
        <v>42</v>
      </c>
      <c r="G444" t="s">
        <v>43</v>
      </c>
      <c r="H444" t="s">
        <v>139</v>
      </c>
      <c r="I444" t="s">
        <v>75</v>
      </c>
      <c r="J444" s="1">
        <v>45800</v>
      </c>
      <c r="K444">
        <v>143</v>
      </c>
      <c r="L444" t="b">
        <v>0</v>
      </c>
      <c r="M444" t="b">
        <v>1</v>
      </c>
      <c r="N444" t="b">
        <v>0</v>
      </c>
    </row>
    <row r="445" spans="1:14" x14ac:dyDescent="0.3">
      <c r="A445" t="s">
        <v>527</v>
      </c>
      <c r="B445" s="1">
        <v>45800</v>
      </c>
      <c r="C445" t="s">
        <v>16</v>
      </c>
      <c r="D445" t="s">
        <v>49</v>
      </c>
      <c r="E445">
        <v>928</v>
      </c>
      <c r="F445" t="s">
        <v>42</v>
      </c>
      <c r="G445" t="s">
        <v>43</v>
      </c>
      <c r="H445" t="s">
        <v>66</v>
      </c>
      <c r="I445" t="s">
        <v>73</v>
      </c>
      <c r="J445" s="1">
        <v>45835</v>
      </c>
      <c r="K445">
        <v>178</v>
      </c>
      <c r="L445" t="b">
        <v>0</v>
      </c>
      <c r="M445" t="b">
        <v>1</v>
      </c>
      <c r="N445" t="b">
        <v>0</v>
      </c>
    </row>
    <row r="446" spans="1:14" x14ac:dyDescent="0.3">
      <c r="A446" t="s">
        <v>528</v>
      </c>
      <c r="B446" s="1">
        <v>45700</v>
      </c>
      <c r="C446" t="s">
        <v>17</v>
      </c>
      <c r="D446" t="s">
        <v>49</v>
      </c>
      <c r="E446">
        <v>848</v>
      </c>
      <c r="F446" t="s">
        <v>42</v>
      </c>
      <c r="G446" t="s">
        <v>43</v>
      </c>
      <c r="H446" t="s">
        <v>60</v>
      </c>
      <c r="I446" t="s">
        <v>109</v>
      </c>
      <c r="J446" s="1">
        <v>45680</v>
      </c>
      <c r="K446">
        <v>23</v>
      </c>
      <c r="L446" t="b">
        <v>0</v>
      </c>
      <c r="M446" t="b">
        <v>1</v>
      </c>
      <c r="N446" t="b">
        <v>0</v>
      </c>
    </row>
    <row r="447" spans="1:14" x14ac:dyDescent="0.3">
      <c r="A447" t="s">
        <v>529</v>
      </c>
      <c r="B447" s="1">
        <v>45678</v>
      </c>
      <c r="C447" t="s">
        <v>20</v>
      </c>
      <c r="D447" t="s">
        <v>41</v>
      </c>
      <c r="E447">
        <v>897</v>
      </c>
      <c r="F447" t="s">
        <v>42</v>
      </c>
      <c r="G447" t="s">
        <v>43</v>
      </c>
      <c r="H447" t="s">
        <v>139</v>
      </c>
      <c r="I447" t="s">
        <v>75</v>
      </c>
      <c r="J447" s="1">
        <v>45826</v>
      </c>
      <c r="K447">
        <v>169</v>
      </c>
      <c r="L447" t="b">
        <v>0</v>
      </c>
      <c r="M447" t="b">
        <v>1</v>
      </c>
      <c r="N447" t="b">
        <v>0</v>
      </c>
    </row>
    <row r="448" spans="1:14" x14ac:dyDescent="0.3">
      <c r="A448" t="s">
        <v>530</v>
      </c>
      <c r="B448" s="1">
        <v>45772</v>
      </c>
      <c r="C448" t="s">
        <v>17</v>
      </c>
      <c r="D448" t="s">
        <v>49</v>
      </c>
      <c r="E448">
        <v>234</v>
      </c>
      <c r="F448" t="s">
        <v>42</v>
      </c>
      <c r="G448" t="s">
        <v>43</v>
      </c>
      <c r="H448" t="s">
        <v>44</v>
      </c>
      <c r="I448" t="s">
        <v>73</v>
      </c>
      <c r="J448" s="1">
        <v>45686</v>
      </c>
      <c r="K448">
        <v>29</v>
      </c>
      <c r="L448" t="b">
        <v>0</v>
      </c>
      <c r="M448" t="b">
        <v>1</v>
      </c>
      <c r="N448" t="b">
        <v>0</v>
      </c>
    </row>
    <row r="449" spans="1:14" x14ac:dyDescent="0.3">
      <c r="A449" t="s">
        <v>531</v>
      </c>
      <c r="B449" s="1">
        <v>45758</v>
      </c>
      <c r="C449" t="s">
        <v>22</v>
      </c>
      <c r="D449" t="s">
        <v>49</v>
      </c>
      <c r="E449">
        <v>878</v>
      </c>
      <c r="F449" t="s">
        <v>42</v>
      </c>
      <c r="G449" t="s">
        <v>43</v>
      </c>
      <c r="H449" t="s">
        <v>66</v>
      </c>
      <c r="I449" t="s">
        <v>109</v>
      </c>
      <c r="J449" s="1">
        <v>45679</v>
      </c>
      <c r="K449">
        <v>22</v>
      </c>
      <c r="L449" t="b">
        <v>0</v>
      </c>
      <c r="M449" t="b">
        <v>1</v>
      </c>
      <c r="N449" t="b">
        <v>0</v>
      </c>
    </row>
    <row r="450" spans="1:14" x14ac:dyDescent="0.3">
      <c r="A450" t="s">
        <v>532</v>
      </c>
      <c r="B450" s="1">
        <v>45758</v>
      </c>
      <c r="C450" t="s">
        <v>16</v>
      </c>
      <c r="D450" t="s">
        <v>41</v>
      </c>
      <c r="E450">
        <v>644</v>
      </c>
      <c r="F450" t="s">
        <v>42</v>
      </c>
      <c r="G450" t="s">
        <v>43</v>
      </c>
      <c r="H450" t="s">
        <v>156</v>
      </c>
      <c r="I450" t="s">
        <v>75</v>
      </c>
      <c r="J450" s="1">
        <v>45677</v>
      </c>
      <c r="K450">
        <v>20</v>
      </c>
      <c r="L450" t="b">
        <v>0</v>
      </c>
      <c r="M450" t="b">
        <v>1</v>
      </c>
      <c r="N450" t="b">
        <v>0</v>
      </c>
    </row>
    <row r="451" spans="1:14" x14ac:dyDescent="0.3">
      <c r="A451" t="s">
        <v>533</v>
      </c>
      <c r="B451" s="1">
        <v>45728</v>
      </c>
      <c r="C451" t="s">
        <v>22</v>
      </c>
      <c r="D451" t="s">
        <v>49</v>
      </c>
      <c r="E451">
        <v>796</v>
      </c>
      <c r="F451" t="s">
        <v>42</v>
      </c>
      <c r="G451" t="s">
        <v>43</v>
      </c>
      <c r="H451" t="s">
        <v>119</v>
      </c>
      <c r="I451" t="s">
        <v>61</v>
      </c>
      <c r="J451" s="1">
        <v>45736</v>
      </c>
      <c r="K451">
        <v>79</v>
      </c>
      <c r="L451" t="b">
        <v>0</v>
      </c>
      <c r="M451" t="b">
        <v>1</v>
      </c>
      <c r="N451" t="b">
        <v>0</v>
      </c>
    </row>
    <row r="452" spans="1:14" x14ac:dyDescent="0.3">
      <c r="A452" t="s">
        <v>534</v>
      </c>
      <c r="B452" s="1">
        <v>45825</v>
      </c>
      <c r="C452" t="s">
        <v>21</v>
      </c>
      <c r="D452" t="s">
        <v>41</v>
      </c>
      <c r="E452">
        <v>91</v>
      </c>
      <c r="F452" t="s">
        <v>42</v>
      </c>
      <c r="G452" t="s">
        <v>43</v>
      </c>
      <c r="H452" t="s">
        <v>82</v>
      </c>
      <c r="I452" t="s">
        <v>53</v>
      </c>
      <c r="J452" s="1">
        <v>45722</v>
      </c>
      <c r="K452">
        <v>65</v>
      </c>
      <c r="L452" t="b">
        <v>0</v>
      </c>
      <c r="M452" t="b">
        <v>1</v>
      </c>
      <c r="N452" t="b">
        <v>0</v>
      </c>
    </row>
    <row r="453" spans="1:14" x14ac:dyDescent="0.3">
      <c r="A453" t="s">
        <v>535</v>
      </c>
      <c r="B453" s="1">
        <v>45761</v>
      </c>
      <c r="C453" t="s">
        <v>21</v>
      </c>
      <c r="D453" t="s">
        <v>49</v>
      </c>
      <c r="E453">
        <v>418</v>
      </c>
      <c r="F453" t="s">
        <v>42</v>
      </c>
      <c r="G453" t="s">
        <v>43</v>
      </c>
      <c r="H453" t="s">
        <v>139</v>
      </c>
      <c r="I453" t="s">
        <v>94</v>
      </c>
      <c r="J453" s="1">
        <v>45755</v>
      </c>
      <c r="K453">
        <v>98</v>
      </c>
      <c r="L453" t="b">
        <v>0</v>
      </c>
      <c r="M453" t="b">
        <v>1</v>
      </c>
      <c r="N453" t="b">
        <v>0</v>
      </c>
    </row>
    <row r="454" spans="1:14" x14ac:dyDescent="0.3">
      <c r="A454" t="s">
        <v>536</v>
      </c>
      <c r="B454" s="1">
        <v>45693</v>
      </c>
      <c r="C454" t="s">
        <v>21</v>
      </c>
      <c r="D454" t="s">
        <v>49</v>
      </c>
      <c r="E454">
        <v>721</v>
      </c>
      <c r="F454" t="s">
        <v>42</v>
      </c>
      <c r="G454" t="s">
        <v>43</v>
      </c>
      <c r="H454" t="s">
        <v>82</v>
      </c>
      <c r="I454" t="s">
        <v>73</v>
      </c>
      <c r="J454" s="1">
        <v>45798</v>
      </c>
      <c r="K454">
        <v>141</v>
      </c>
      <c r="L454" t="b">
        <v>0</v>
      </c>
      <c r="M454" t="b">
        <v>1</v>
      </c>
      <c r="N454" t="b">
        <v>0</v>
      </c>
    </row>
    <row r="455" spans="1:14" x14ac:dyDescent="0.3">
      <c r="A455" t="s">
        <v>537</v>
      </c>
      <c r="B455" s="1">
        <v>45728</v>
      </c>
      <c r="C455" t="s">
        <v>21</v>
      </c>
      <c r="D455" t="s">
        <v>49</v>
      </c>
      <c r="E455">
        <v>280</v>
      </c>
      <c r="F455" t="s">
        <v>42</v>
      </c>
      <c r="G455" t="s">
        <v>43</v>
      </c>
      <c r="H455" t="s">
        <v>91</v>
      </c>
      <c r="I455" t="s">
        <v>56</v>
      </c>
      <c r="J455" s="1">
        <v>45720</v>
      </c>
      <c r="K455">
        <v>63</v>
      </c>
      <c r="L455" t="b">
        <v>0</v>
      </c>
      <c r="M455" t="b">
        <v>1</v>
      </c>
      <c r="N455" t="b">
        <v>0</v>
      </c>
    </row>
    <row r="456" spans="1:14" x14ac:dyDescent="0.3">
      <c r="A456" t="s">
        <v>538</v>
      </c>
      <c r="B456" s="1">
        <v>45800</v>
      </c>
      <c r="C456" t="s">
        <v>20</v>
      </c>
      <c r="D456" t="s">
        <v>41</v>
      </c>
      <c r="E456">
        <v>659</v>
      </c>
      <c r="F456" t="s">
        <v>42</v>
      </c>
      <c r="G456" t="s">
        <v>43</v>
      </c>
      <c r="H456" t="s">
        <v>156</v>
      </c>
      <c r="I456" t="s">
        <v>88</v>
      </c>
      <c r="J456" s="1">
        <v>45685</v>
      </c>
      <c r="K456">
        <v>28</v>
      </c>
      <c r="L456" t="b">
        <v>0</v>
      </c>
      <c r="M456" t="b">
        <v>1</v>
      </c>
      <c r="N456" t="b">
        <v>0</v>
      </c>
    </row>
    <row r="457" spans="1:14" x14ac:dyDescent="0.3">
      <c r="A457" t="s">
        <v>539</v>
      </c>
      <c r="B457" s="1">
        <v>45688</v>
      </c>
      <c r="C457" t="s">
        <v>22</v>
      </c>
      <c r="D457" t="s">
        <v>41</v>
      </c>
      <c r="E457">
        <v>569</v>
      </c>
      <c r="F457" t="s">
        <v>42</v>
      </c>
      <c r="G457" t="s">
        <v>43</v>
      </c>
      <c r="H457" t="s">
        <v>86</v>
      </c>
      <c r="I457" t="s">
        <v>94</v>
      </c>
      <c r="J457" s="1">
        <v>45817</v>
      </c>
      <c r="K457">
        <v>160</v>
      </c>
      <c r="L457" t="b">
        <v>0</v>
      </c>
      <c r="M457" t="b">
        <v>1</v>
      </c>
      <c r="N457" t="b">
        <v>0</v>
      </c>
    </row>
    <row r="458" spans="1:14" x14ac:dyDescent="0.3">
      <c r="A458" t="s">
        <v>540</v>
      </c>
      <c r="B458" s="1">
        <v>45754</v>
      </c>
      <c r="C458" t="s">
        <v>19</v>
      </c>
      <c r="D458" t="s">
        <v>41</v>
      </c>
      <c r="E458">
        <v>834</v>
      </c>
      <c r="F458" t="s">
        <v>42</v>
      </c>
      <c r="G458" t="s">
        <v>43</v>
      </c>
      <c r="H458" t="s">
        <v>50</v>
      </c>
      <c r="I458" t="s">
        <v>56</v>
      </c>
      <c r="J458" s="1">
        <v>45744</v>
      </c>
      <c r="K458">
        <v>87</v>
      </c>
      <c r="L458" t="b">
        <v>0</v>
      </c>
      <c r="M458" t="b">
        <v>1</v>
      </c>
      <c r="N458" t="b">
        <v>0</v>
      </c>
    </row>
    <row r="459" spans="1:14" x14ac:dyDescent="0.3">
      <c r="A459" t="s">
        <v>541</v>
      </c>
      <c r="B459" s="1">
        <v>45691</v>
      </c>
      <c r="C459" t="s">
        <v>21</v>
      </c>
      <c r="D459" t="s">
        <v>41</v>
      </c>
      <c r="E459">
        <v>230</v>
      </c>
      <c r="F459" t="s">
        <v>42</v>
      </c>
      <c r="G459" t="s">
        <v>43</v>
      </c>
      <c r="H459" t="s">
        <v>47</v>
      </c>
      <c r="I459" t="s">
        <v>45</v>
      </c>
      <c r="J459" s="1">
        <v>45714</v>
      </c>
      <c r="K459">
        <v>57</v>
      </c>
      <c r="L459" t="b">
        <v>0</v>
      </c>
      <c r="M459" t="b">
        <v>1</v>
      </c>
      <c r="N459" t="b">
        <v>0</v>
      </c>
    </row>
    <row r="460" spans="1:14" x14ac:dyDescent="0.3">
      <c r="A460" t="s">
        <v>542</v>
      </c>
      <c r="B460" s="1">
        <v>45786</v>
      </c>
      <c r="C460" t="s">
        <v>16</v>
      </c>
      <c r="D460" t="s">
        <v>49</v>
      </c>
      <c r="E460">
        <v>624</v>
      </c>
      <c r="F460" t="s">
        <v>42</v>
      </c>
      <c r="G460" t="s">
        <v>43</v>
      </c>
      <c r="H460" t="s">
        <v>121</v>
      </c>
      <c r="I460" t="s">
        <v>67</v>
      </c>
      <c r="J460" s="1">
        <v>45727</v>
      </c>
      <c r="K460">
        <v>70</v>
      </c>
      <c r="L460" t="b">
        <v>0</v>
      </c>
      <c r="M460" t="b">
        <v>1</v>
      </c>
      <c r="N460" t="b">
        <v>0</v>
      </c>
    </row>
    <row r="461" spans="1:14" x14ac:dyDescent="0.3">
      <c r="A461" t="s">
        <v>543</v>
      </c>
      <c r="B461" s="1">
        <v>45677</v>
      </c>
      <c r="C461" t="s">
        <v>21</v>
      </c>
      <c r="D461" t="s">
        <v>41</v>
      </c>
      <c r="E461">
        <v>451</v>
      </c>
      <c r="F461" t="s">
        <v>42</v>
      </c>
      <c r="G461" t="s">
        <v>43</v>
      </c>
      <c r="H461" t="s">
        <v>103</v>
      </c>
      <c r="I461" t="s">
        <v>45</v>
      </c>
      <c r="J461" s="1">
        <v>45828</v>
      </c>
      <c r="K461">
        <v>171</v>
      </c>
      <c r="L461" t="b">
        <v>0</v>
      </c>
      <c r="M461" t="b">
        <v>1</v>
      </c>
      <c r="N461" t="b">
        <v>0</v>
      </c>
    </row>
    <row r="462" spans="1:14" x14ac:dyDescent="0.3">
      <c r="A462" t="s">
        <v>544</v>
      </c>
      <c r="B462" s="1">
        <v>45784</v>
      </c>
      <c r="C462" t="s">
        <v>16</v>
      </c>
      <c r="D462" t="s">
        <v>41</v>
      </c>
      <c r="E462">
        <v>176</v>
      </c>
      <c r="F462" t="s">
        <v>42</v>
      </c>
      <c r="G462" t="s">
        <v>43</v>
      </c>
      <c r="H462" t="s">
        <v>187</v>
      </c>
      <c r="I462" t="s">
        <v>88</v>
      </c>
      <c r="J462" s="1">
        <v>45784</v>
      </c>
      <c r="K462">
        <v>127</v>
      </c>
      <c r="L462" t="b">
        <v>0</v>
      </c>
      <c r="M462" t="b">
        <v>1</v>
      </c>
      <c r="N462" t="b">
        <v>0</v>
      </c>
    </row>
    <row r="463" spans="1:14" x14ac:dyDescent="0.3">
      <c r="A463" t="s">
        <v>545</v>
      </c>
      <c r="B463" s="1">
        <v>45811</v>
      </c>
      <c r="C463" t="s">
        <v>17</v>
      </c>
      <c r="D463" t="s">
        <v>41</v>
      </c>
      <c r="E463">
        <v>991</v>
      </c>
      <c r="F463" t="s">
        <v>42</v>
      </c>
      <c r="G463" t="s">
        <v>43</v>
      </c>
      <c r="H463" t="s">
        <v>119</v>
      </c>
      <c r="I463" t="s">
        <v>56</v>
      </c>
      <c r="J463" s="1">
        <v>45792</v>
      </c>
      <c r="K463">
        <v>135</v>
      </c>
      <c r="L463" t="b">
        <v>0</v>
      </c>
      <c r="M463" t="b">
        <v>1</v>
      </c>
      <c r="N463" t="b">
        <v>0</v>
      </c>
    </row>
    <row r="464" spans="1:14" x14ac:dyDescent="0.3">
      <c r="A464" t="s">
        <v>546</v>
      </c>
      <c r="B464" s="1">
        <v>45686</v>
      </c>
      <c r="C464" t="s">
        <v>18</v>
      </c>
      <c r="D464" t="s">
        <v>49</v>
      </c>
      <c r="E464">
        <v>150</v>
      </c>
      <c r="F464" t="s">
        <v>42</v>
      </c>
      <c r="G464" t="s">
        <v>43</v>
      </c>
      <c r="H464" t="s">
        <v>60</v>
      </c>
      <c r="I464" t="s">
        <v>67</v>
      </c>
      <c r="J464" s="1">
        <v>45820</v>
      </c>
      <c r="K464">
        <v>163</v>
      </c>
      <c r="L464" t="b">
        <v>0</v>
      </c>
      <c r="M464" t="b">
        <v>1</v>
      </c>
      <c r="N464" t="b">
        <v>0</v>
      </c>
    </row>
    <row r="465" spans="1:14" x14ac:dyDescent="0.3">
      <c r="A465" t="s">
        <v>547</v>
      </c>
      <c r="B465" s="1">
        <v>45708</v>
      </c>
      <c r="C465" t="s">
        <v>19</v>
      </c>
      <c r="D465" t="s">
        <v>49</v>
      </c>
      <c r="E465">
        <v>696</v>
      </c>
      <c r="F465" t="s">
        <v>42</v>
      </c>
      <c r="G465" t="s">
        <v>43</v>
      </c>
      <c r="H465" t="s">
        <v>72</v>
      </c>
      <c r="I465" t="s">
        <v>56</v>
      </c>
      <c r="J465" s="1">
        <v>45799</v>
      </c>
      <c r="K465">
        <v>142</v>
      </c>
      <c r="L465" t="b">
        <v>0</v>
      </c>
      <c r="M465" t="b">
        <v>1</v>
      </c>
      <c r="N465" t="b">
        <v>0</v>
      </c>
    </row>
    <row r="466" spans="1:14" x14ac:dyDescent="0.3">
      <c r="A466" t="s">
        <v>548</v>
      </c>
      <c r="B466" s="1">
        <v>45701</v>
      </c>
      <c r="C466" t="s">
        <v>18</v>
      </c>
      <c r="D466" t="s">
        <v>49</v>
      </c>
      <c r="E466">
        <v>235</v>
      </c>
      <c r="F466" t="s">
        <v>42</v>
      </c>
      <c r="G466" t="s">
        <v>43</v>
      </c>
      <c r="H466" t="s">
        <v>84</v>
      </c>
      <c r="I466" t="s">
        <v>61</v>
      </c>
      <c r="J466" s="1">
        <v>45762</v>
      </c>
      <c r="K466">
        <v>105</v>
      </c>
      <c r="L466" t="b">
        <v>0</v>
      </c>
      <c r="M466" t="b">
        <v>1</v>
      </c>
      <c r="N466" t="b">
        <v>0</v>
      </c>
    </row>
    <row r="467" spans="1:14" x14ac:dyDescent="0.3">
      <c r="A467" t="s">
        <v>549</v>
      </c>
      <c r="B467" s="1">
        <v>45709</v>
      </c>
      <c r="C467" t="s">
        <v>19</v>
      </c>
      <c r="D467" t="s">
        <v>49</v>
      </c>
      <c r="E467">
        <v>34</v>
      </c>
      <c r="F467" t="s">
        <v>42</v>
      </c>
      <c r="G467" t="s">
        <v>43</v>
      </c>
      <c r="H467" t="s">
        <v>86</v>
      </c>
      <c r="I467" t="s">
        <v>67</v>
      </c>
      <c r="J467" s="1">
        <v>45688</v>
      </c>
      <c r="K467">
        <v>31</v>
      </c>
      <c r="L467" t="b">
        <v>0</v>
      </c>
      <c r="M467" t="b">
        <v>1</v>
      </c>
      <c r="N467" t="b">
        <v>0</v>
      </c>
    </row>
    <row r="468" spans="1:14" x14ac:dyDescent="0.3">
      <c r="A468" t="s">
        <v>550</v>
      </c>
      <c r="B468" s="1">
        <v>45714</v>
      </c>
      <c r="C468" t="s">
        <v>18</v>
      </c>
      <c r="D468" t="s">
        <v>49</v>
      </c>
      <c r="E468">
        <v>167</v>
      </c>
      <c r="F468" t="s">
        <v>42</v>
      </c>
      <c r="G468" t="s">
        <v>43</v>
      </c>
      <c r="H468" t="s">
        <v>44</v>
      </c>
      <c r="I468" t="s">
        <v>109</v>
      </c>
      <c r="J468" s="1">
        <v>45670</v>
      </c>
      <c r="K468">
        <v>13</v>
      </c>
      <c r="L468" t="b">
        <v>0</v>
      </c>
      <c r="M468" t="b">
        <v>1</v>
      </c>
      <c r="N468" t="b">
        <v>0</v>
      </c>
    </row>
    <row r="469" spans="1:14" x14ac:dyDescent="0.3">
      <c r="A469" t="s">
        <v>551</v>
      </c>
      <c r="B469" s="1">
        <v>45726</v>
      </c>
      <c r="C469" t="s">
        <v>23</v>
      </c>
      <c r="D469" t="s">
        <v>41</v>
      </c>
      <c r="E469">
        <v>668</v>
      </c>
      <c r="F469" t="s">
        <v>42</v>
      </c>
      <c r="G469" t="s">
        <v>43</v>
      </c>
      <c r="H469" t="s">
        <v>79</v>
      </c>
      <c r="I469" t="s">
        <v>67</v>
      </c>
      <c r="J469" s="1">
        <v>45694</v>
      </c>
      <c r="K469">
        <v>37</v>
      </c>
      <c r="L469" t="b">
        <v>0</v>
      </c>
      <c r="M469" t="b">
        <v>1</v>
      </c>
      <c r="N469" t="b">
        <v>0</v>
      </c>
    </row>
    <row r="470" spans="1:14" x14ac:dyDescent="0.3">
      <c r="A470" t="s">
        <v>552</v>
      </c>
      <c r="B470" s="1">
        <v>45811</v>
      </c>
      <c r="C470" t="s">
        <v>21</v>
      </c>
      <c r="D470" t="s">
        <v>41</v>
      </c>
      <c r="E470">
        <v>429</v>
      </c>
      <c r="F470" t="s">
        <v>42</v>
      </c>
      <c r="G470" t="s">
        <v>43</v>
      </c>
      <c r="H470" t="s">
        <v>86</v>
      </c>
      <c r="I470" t="s">
        <v>73</v>
      </c>
      <c r="J470" s="1">
        <v>45800</v>
      </c>
      <c r="K470">
        <v>143</v>
      </c>
      <c r="L470" t="b">
        <v>0</v>
      </c>
      <c r="M470" t="b">
        <v>1</v>
      </c>
      <c r="N470" t="b">
        <v>0</v>
      </c>
    </row>
    <row r="471" spans="1:14" x14ac:dyDescent="0.3">
      <c r="A471" t="s">
        <v>553</v>
      </c>
      <c r="B471" s="1">
        <v>45708</v>
      </c>
      <c r="C471" t="s">
        <v>18</v>
      </c>
      <c r="D471" t="s">
        <v>49</v>
      </c>
      <c r="E471">
        <v>55</v>
      </c>
      <c r="F471" t="s">
        <v>42</v>
      </c>
      <c r="G471" t="s">
        <v>43</v>
      </c>
      <c r="H471" t="s">
        <v>98</v>
      </c>
      <c r="I471" t="s">
        <v>45</v>
      </c>
      <c r="J471" s="1">
        <v>45712</v>
      </c>
      <c r="K471">
        <v>55</v>
      </c>
      <c r="L471" t="b">
        <v>0</v>
      </c>
      <c r="M471" t="b">
        <v>1</v>
      </c>
      <c r="N471" t="b">
        <v>0</v>
      </c>
    </row>
    <row r="472" spans="1:14" x14ac:dyDescent="0.3">
      <c r="A472" t="s">
        <v>554</v>
      </c>
      <c r="B472" s="1">
        <v>45832</v>
      </c>
      <c r="C472" t="s">
        <v>16</v>
      </c>
      <c r="D472" t="s">
        <v>49</v>
      </c>
      <c r="E472">
        <v>713</v>
      </c>
      <c r="F472" t="s">
        <v>42</v>
      </c>
      <c r="G472" t="s">
        <v>43</v>
      </c>
      <c r="H472" t="s">
        <v>139</v>
      </c>
      <c r="I472" t="s">
        <v>53</v>
      </c>
      <c r="J472" s="1">
        <v>45698</v>
      </c>
      <c r="K472">
        <v>41</v>
      </c>
      <c r="L472" t="b">
        <v>0</v>
      </c>
      <c r="M472" t="b">
        <v>1</v>
      </c>
      <c r="N472" t="b">
        <v>0</v>
      </c>
    </row>
    <row r="473" spans="1:14" x14ac:dyDescent="0.3">
      <c r="A473" t="s">
        <v>555</v>
      </c>
      <c r="B473" s="1">
        <v>45742</v>
      </c>
      <c r="C473" t="s">
        <v>22</v>
      </c>
      <c r="D473" t="s">
        <v>41</v>
      </c>
      <c r="E473">
        <v>792</v>
      </c>
      <c r="F473" t="s">
        <v>42</v>
      </c>
      <c r="G473" t="s">
        <v>43</v>
      </c>
      <c r="H473" t="s">
        <v>72</v>
      </c>
      <c r="I473" t="s">
        <v>75</v>
      </c>
      <c r="J473" s="1">
        <v>45730</v>
      </c>
      <c r="K473">
        <v>73</v>
      </c>
      <c r="L473" t="b">
        <v>0</v>
      </c>
      <c r="M473" t="b">
        <v>1</v>
      </c>
      <c r="N473" t="b">
        <v>0</v>
      </c>
    </row>
    <row r="474" spans="1:14" x14ac:dyDescent="0.3">
      <c r="A474" t="s">
        <v>556</v>
      </c>
      <c r="B474" s="1">
        <v>45673</v>
      </c>
      <c r="C474" t="s">
        <v>20</v>
      </c>
      <c r="D474" t="s">
        <v>49</v>
      </c>
      <c r="E474">
        <v>823</v>
      </c>
      <c r="F474" t="s">
        <v>42</v>
      </c>
      <c r="G474" t="s">
        <v>43</v>
      </c>
      <c r="H474" t="s">
        <v>79</v>
      </c>
      <c r="I474" t="s">
        <v>56</v>
      </c>
      <c r="J474" s="1">
        <v>45672</v>
      </c>
      <c r="K474">
        <v>15</v>
      </c>
      <c r="L474" t="b">
        <v>0</v>
      </c>
      <c r="M474" t="b">
        <v>1</v>
      </c>
      <c r="N474" t="b">
        <v>0</v>
      </c>
    </row>
    <row r="475" spans="1:14" x14ac:dyDescent="0.3">
      <c r="A475" t="s">
        <v>557</v>
      </c>
      <c r="B475" s="1">
        <v>45769</v>
      </c>
      <c r="C475" t="s">
        <v>18</v>
      </c>
      <c r="D475" t="s">
        <v>49</v>
      </c>
      <c r="E475">
        <v>656</v>
      </c>
      <c r="F475" t="s">
        <v>42</v>
      </c>
      <c r="G475" t="s">
        <v>43</v>
      </c>
      <c r="H475" t="s">
        <v>79</v>
      </c>
      <c r="I475" t="s">
        <v>73</v>
      </c>
      <c r="J475" s="1">
        <v>45803</v>
      </c>
      <c r="K475">
        <v>146</v>
      </c>
      <c r="L475" t="b">
        <v>0</v>
      </c>
      <c r="M475" t="b">
        <v>1</v>
      </c>
      <c r="N475" t="b">
        <v>0</v>
      </c>
    </row>
    <row r="476" spans="1:14" x14ac:dyDescent="0.3">
      <c r="A476" t="s">
        <v>558</v>
      </c>
      <c r="B476" s="1">
        <v>45707</v>
      </c>
      <c r="C476" t="s">
        <v>22</v>
      </c>
      <c r="D476" t="s">
        <v>41</v>
      </c>
      <c r="E476">
        <v>959</v>
      </c>
      <c r="F476" t="s">
        <v>42</v>
      </c>
      <c r="G476" t="s">
        <v>43</v>
      </c>
      <c r="H476" t="s">
        <v>165</v>
      </c>
      <c r="I476" t="s">
        <v>61</v>
      </c>
      <c r="J476" s="1">
        <v>45742</v>
      </c>
      <c r="K476">
        <v>85</v>
      </c>
      <c r="L476" t="b">
        <v>0</v>
      </c>
      <c r="M476" t="b">
        <v>1</v>
      </c>
      <c r="N476" t="b">
        <v>0</v>
      </c>
    </row>
    <row r="477" spans="1:14" x14ac:dyDescent="0.3">
      <c r="A477" t="s">
        <v>559</v>
      </c>
      <c r="B477" s="1">
        <v>45820</v>
      </c>
      <c r="C477" t="s">
        <v>23</v>
      </c>
      <c r="D477" t="s">
        <v>49</v>
      </c>
      <c r="E477">
        <v>564</v>
      </c>
      <c r="F477" t="s">
        <v>42</v>
      </c>
      <c r="G477" t="s">
        <v>43</v>
      </c>
      <c r="H477" t="s">
        <v>162</v>
      </c>
      <c r="I477" t="s">
        <v>94</v>
      </c>
      <c r="J477" s="1">
        <v>45707</v>
      </c>
      <c r="K477">
        <v>50</v>
      </c>
      <c r="L477" t="b">
        <v>0</v>
      </c>
      <c r="M477" t="b">
        <v>1</v>
      </c>
      <c r="N477" t="b">
        <v>0</v>
      </c>
    </row>
    <row r="478" spans="1:14" x14ac:dyDescent="0.3">
      <c r="A478" t="s">
        <v>560</v>
      </c>
      <c r="B478" s="1">
        <v>45769</v>
      </c>
      <c r="C478" t="s">
        <v>23</v>
      </c>
      <c r="D478" t="s">
        <v>49</v>
      </c>
      <c r="E478">
        <v>345</v>
      </c>
      <c r="F478" t="s">
        <v>42</v>
      </c>
      <c r="G478" t="s">
        <v>43</v>
      </c>
      <c r="H478" t="s">
        <v>133</v>
      </c>
      <c r="I478" t="s">
        <v>53</v>
      </c>
      <c r="J478" s="1">
        <v>45673</v>
      </c>
      <c r="K478">
        <v>16</v>
      </c>
      <c r="L478" t="b">
        <v>0</v>
      </c>
      <c r="M478" t="b">
        <v>1</v>
      </c>
      <c r="N478" t="b">
        <v>0</v>
      </c>
    </row>
    <row r="479" spans="1:14" x14ac:dyDescent="0.3">
      <c r="A479" t="s">
        <v>561</v>
      </c>
      <c r="B479" s="1">
        <v>45749</v>
      </c>
      <c r="C479" t="s">
        <v>17</v>
      </c>
      <c r="D479" t="s">
        <v>49</v>
      </c>
      <c r="E479">
        <v>922</v>
      </c>
      <c r="F479" t="s">
        <v>42</v>
      </c>
      <c r="G479" t="s">
        <v>43</v>
      </c>
      <c r="H479" t="s">
        <v>79</v>
      </c>
      <c r="I479" t="s">
        <v>67</v>
      </c>
      <c r="J479" s="1">
        <v>45756</v>
      </c>
      <c r="K479">
        <v>99</v>
      </c>
      <c r="L479" t="b">
        <v>0</v>
      </c>
      <c r="M479" t="b">
        <v>1</v>
      </c>
      <c r="N479" t="b">
        <v>0</v>
      </c>
    </row>
    <row r="480" spans="1:14" x14ac:dyDescent="0.3">
      <c r="A480" t="s">
        <v>562</v>
      </c>
      <c r="B480" s="1">
        <v>45828</v>
      </c>
      <c r="C480" t="s">
        <v>17</v>
      </c>
      <c r="D480" t="s">
        <v>49</v>
      </c>
      <c r="E480">
        <v>11</v>
      </c>
      <c r="F480" t="s">
        <v>42</v>
      </c>
      <c r="G480" t="s">
        <v>43</v>
      </c>
      <c r="H480" t="s">
        <v>149</v>
      </c>
      <c r="I480" t="s">
        <v>73</v>
      </c>
      <c r="J480" s="1">
        <v>45659</v>
      </c>
      <c r="K480">
        <v>2</v>
      </c>
      <c r="L480" t="b">
        <v>0</v>
      </c>
      <c r="M480" t="b">
        <v>1</v>
      </c>
      <c r="N480" t="b">
        <v>0</v>
      </c>
    </row>
    <row r="481" spans="1:14" x14ac:dyDescent="0.3">
      <c r="A481" t="s">
        <v>563</v>
      </c>
      <c r="B481" s="1">
        <v>45684</v>
      </c>
      <c r="C481" t="s">
        <v>21</v>
      </c>
      <c r="D481" t="s">
        <v>41</v>
      </c>
      <c r="E481">
        <v>16</v>
      </c>
      <c r="F481" t="s">
        <v>42</v>
      </c>
      <c r="G481" t="s">
        <v>43</v>
      </c>
      <c r="H481" t="s">
        <v>156</v>
      </c>
      <c r="I481" t="s">
        <v>88</v>
      </c>
      <c r="J481" s="1">
        <v>45810</v>
      </c>
      <c r="K481">
        <v>153</v>
      </c>
      <c r="L481" t="b">
        <v>0</v>
      </c>
      <c r="M481" t="b">
        <v>1</v>
      </c>
      <c r="N481" t="b">
        <v>0</v>
      </c>
    </row>
    <row r="482" spans="1:14" x14ac:dyDescent="0.3">
      <c r="A482" t="s">
        <v>564</v>
      </c>
      <c r="B482" s="1">
        <v>45700</v>
      </c>
      <c r="C482" t="s">
        <v>23</v>
      </c>
      <c r="D482" t="s">
        <v>49</v>
      </c>
      <c r="E482">
        <v>810</v>
      </c>
      <c r="F482" t="s">
        <v>42</v>
      </c>
      <c r="G482" t="s">
        <v>43</v>
      </c>
      <c r="H482" t="s">
        <v>82</v>
      </c>
      <c r="I482" t="s">
        <v>45</v>
      </c>
      <c r="J482" s="1">
        <v>45713</v>
      </c>
      <c r="K482">
        <v>56</v>
      </c>
      <c r="L482" t="b">
        <v>0</v>
      </c>
      <c r="M482" t="b">
        <v>1</v>
      </c>
      <c r="N482" t="b">
        <v>0</v>
      </c>
    </row>
    <row r="483" spans="1:14" x14ac:dyDescent="0.3">
      <c r="A483" t="s">
        <v>565</v>
      </c>
      <c r="B483" s="1">
        <v>45684</v>
      </c>
      <c r="C483" t="s">
        <v>23</v>
      </c>
      <c r="D483" t="s">
        <v>41</v>
      </c>
      <c r="E483">
        <v>858</v>
      </c>
      <c r="F483" t="s">
        <v>42</v>
      </c>
      <c r="G483" t="s">
        <v>43</v>
      </c>
      <c r="H483" t="s">
        <v>79</v>
      </c>
      <c r="I483" t="s">
        <v>67</v>
      </c>
      <c r="J483" s="1">
        <v>45688</v>
      </c>
      <c r="K483">
        <v>31</v>
      </c>
      <c r="L483" t="b">
        <v>0</v>
      </c>
      <c r="M483" t="b">
        <v>1</v>
      </c>
      <c r="N483" t="b">
        <v>0</v>
      </c>
    </row>
    <row r="484" spans="1:14" x14ac:dyDescent="0.3">
      <c r="A484" t="s">
        <v>566</v>
      </c>
      <c r="B484" s="1">
        <v>45770</v>
      </c>
      <c r="C484" t="s">
        <v>17</v>
      </c>
      <c r="D484" t="s">
        <v>49</v>
      </c>
      <c r="E484">
        <v>616</v>
      </c>
      <c r="F484" t="s">
        <v>42</v>
      </c>
      <c r="G484" t="s">
        <v>43</v>
      </c>
      <c r="H484" t="s">
        <v>108</v>
      </c>
      <c r="I484" t="s">
        <v>75</v>
      </c>
      <c r="J484" s="1">
        <v>45658</v>
      </c>
      <c r="K484">
        <v>1</v>
      </c>
      <c r="L484" t="b">
        <v>0</v>
      </c>
      <c r="M484" t="b">
        <v>1</v>
      </c>
      <c r="N484" t="b">
        <v>0</v>
      </c>
    </row>
    <row r="485" spans="1:14" x14ac:dyDescent="0.3">
      <c r="A485" t="s">
        <v>567</v>
      </c>
      <c r="B485" s="1">
        <v>45736</v>
      </c>
      <c r="C485" t="s">
        <v>23</v>
      </c>
      <c r="D485" t="s">
        <v>49</v>
      </c>
      <c r="E485">
        <v>666</v>
      </c>
      <c r="F485" t="s">
        <v>42</v>
      </c>
      <c r="G485" t="s">
        <v>43</v>
      </c>
      <c r="H485" t="s">
        <v>149</v>
      </c>
      <c r="I485" t="s">
        <v>56</v>
      </c>
      <c r="J485" s="1">
        <v>45826</v>
      </c>
      <c r="K485">
        <v>169</v>
      </c>
      <c r="L485" t="b">
        <v>0</v>
      </c>
      <c r="M485" t="b">
        <v>1</v>
      </c>
      <c r="N485" t="b">
        <v>0</v>
      </c>
    </row>
    <row r="486" spans="1:14" x14ac:dyDescent="0.3">
      <c r="A486" t="s">
        <v>568</v>
      </c>
      <c r="B486" s="1">
        <v>45686</v>
      </c>
      <c r="C486" t="s">
        <v>19</v>
      </c>
      <c r="D486" t="s">
        <v>49</v>
      </c>
      <c r="E486">
        <v>61</v>
      </c>
      <c r="F486" t="s">
        <v>42</v>
      </c>
      <c r="G486" t="s">
        <v>43</v>
      </c>
      <c r="H486" t="s">
        <v>52</v>
      </c>
      <c r="I486" t="s">
        <v>73</v>
      </c>
      <c r="J486" s="1">
        <v>45826</v>
      </c>
      <c r="K486">
        <v>169</v>
      </c>
      <c r="L486" t="b">
        <v>0</v>
      </c>
      <c r="M486" t="b">
        <v>1</v>
      </c>
      <c r="N486" t="b">
        <v>0</v>
      </c>
    </row>
    <row r="487" spans="1:14" x14ac:dyDescent="0.3">
      <c r="A487" t="s">
        <v>569</v>
      </c>
      <c r="B487" s="1">
        <v>45751</v>
      </c>
      <c r="C487" t="s">
        <v>22</v>
      </c>
      <c r="D487" t="s">
        <v>41</v>
      </c>
      <c r="E487">
        <v>515</v>
      </c>
      <c r="F487" t="s">
        <v>42</v>
      </c>
      <c r="G487" t="s">
        <v>43</v>
      </c>
      <c r="H487" t="s">
        <v>50</v>
      </c>
      <c r="I487" t="s">
        <v>73</v>
      </c>
      <c r="J487" s="1">
        <v>45680</v>
      </c>
      <c r="K487">
        <v>23</v>
      </c>
      <c r="L487" t="b">
        <v>0</v>
      </c>
      <c r="M487" t="b">
        <v>1</v>
      </c>
      <c r="N487" t="b">
        <v>0</v>
      </c>
    </row>
    <row r="488" spans="1:14" x14ac:dyDescent="0.3">
      <c r="A488" t="s">
        <v>570</v>
      </c>
      <c r="B488" s="1">
        <v>45807</v>
      </c>
      <c r="C488" t="s">
        <v>22</v>
      </c>
      <c r="D488" t="s">
        <v>49</v>
      </c>
      <c r="E488">
        <v>972</v>
      </c>
      <c r="F488" t="s">
        <v>42</v>
      </c>
      <c r="G488" t="s">
        <v>43</v>
      </c>
      <c r="H488" t="s">
        <v>70</v>
      </c>
      <c r="I488" t="s">
        <v>67</v>
      </c>
      <c r="J488" s="1">
        <v>45835</v>
      </c>
      <c r="K488">
        <v>178</v>
      </c>
      <c r="L488" t="b">
        <v>0</v>
      </c>
      <c r="M488" t="b">
        <v>1</v>
      </c>
      <c r="N488" t="b">
        <v>0</v>
      </c>
    </row>
    <row r="489" spans="1:14" x14ac:dyDescent="0.3">
      <c r="A489" t="s">
        <v>571</v>
      </c>
      <c r="B489" s="1">
        <v>45750</v>
      </c>
      <c r="C489" t="s">
        <v>19</v>
      </c>
      <c r="D489" t="s">
        <v>49</v>
      </c>
      <c r="E489">
        <v>814</v>
      </c>
      <c r="F489" t="s">
        <v>42</v>
      </c>
      <c r="G489" t="s">
        <v>43</v>
      </c>
      <c r="H489" t="s">
        <v>98</v>
      </c>
      <c r="I489" t="s">
        <v>75</v>
      </c>
      <c r="J489" s="1">
        <v>45733</v>
      </c>
      <c r="K489">
        <v>76</v>
      </c>
      <c r="L489" t="b">
        <v>0</v>
      </c>
      <c r="M489" t="b">
        <v>1</v>
      </c>
      <c r="N489" t="b">
        <v>0</v>
      </c>
    </row>
    <row r="490" spans="1:14" x14ac:dyDescent="0.3">
      <c r="A490" t="s">
        <v>572</v>
      </c>
      <c r="B490" s="1">
        <v>45827</v>
      </c>
      <c r="C490" t="s">
        <v>22</v>
      </c>
      <c r="D490" t="s">
        <v>49</v>
      </c>
      <c r="E490">
        <v>867</v>
      </c>
      <c r="F490" t="s">
        <v>42</v>
      </c>
      <c r="G490" t="s">
        <v>43</v>
      </c>
      <c r="H490" t="s">
        <v>139</v>
      </c>
      <c r="I490" t="s">
        <v>53</v>
      </c>
      <c r="J490" s="1">
        <v>45681</v>
      </c>
      <c r="K490">
        <v>24</v>
      </c>
      <c r="L490" t="b">
        <v>0</v>
      </c>
      <c r="M490" t="b">
        <v>1</v>
      </c>
      <c r="N490" t="b">
        <v>0</v>
      </c>
    </row>
    <row r="491" spans="1:14" x14ac:dyDescent="0.3">
      <c r="A491" t="s">
        <v>573</v>
      </c>
      <c r="B491" s="1">
        <v>45693</v>
      </c>
      <c r="C491" t="s">
        <v>23</v>
      </c>
      <c r="D491" t="s">
        <v>41</v>
      </c>
      <c r="E491">
        <v>50</v>
      </c>
      <c r="F491" t="s">
        <v>42</v>
      </c>
      <c r="G491" t="s">
        <v>43</v>
      </c>
      <c r="H491" t="s">
        <v>91</v>
      </c>
      <c r="I491" t="s">
        <v>109</v>
      </c>
      <c r="J491" s="1">
        <v>45702</v>
      </c>
      <c r="K491">
        <v>45</v>
      </c>
      <c r="L491" t="b">
        <v>0</v>
      </c>
      <c r="M491" t="b">
        <v>1</v>
      </c>
      <c r="N491" t="b">
        <v>0</v>
      </c>
    </row>
    <row r="492" spans="1:14" x14ac:dyDescent="0.3">
      <c r="A492" t="s">
        <v>574</v>
      </c>
      <c r="B492" s="1">
        <v>45741</v>
      </c>
      <c r="C492" t="s">
        <v>16</v>
      </c>
      <c r="D492" t="s">
        <v>49</v>
      </c>
      <c r="E492">
        <v>460</v>
      </c>
      <c r="F492" t="s">
        <v>42</v>
      </c>
      <c r="G492" t="s">
        <v>43</v>
      </c>
      <c r="H492" t="s">
        <v>64</v>
      </c>
      <c r="I492" t="s">
        <v>45</v>
      </c>
      <c r="J492" s="1">
        <v>45721</v>
      </c>
      <c r="K492">
        <v>64</v>
      </c>
      <c r="L492" t="b">
        <v>0</v>
      </c>
      <c r="M492" t="b">
        <v>1</v>
      </c>
      <c r="N492" t="b">
        <v>0</v>
      </c>
    </row>
    <row r="493" spans="1:14" x14ac:dyDescent="0.3">
      <c r="A493" t="s">
        <v>575</v>
      </c>
      <c r="B493" s="1">
        <v>45719</v>
      </c>
      <c r="C493" t="s">
        <v>18</v>
      </c>
      <c r="D493" t="s">
        <v>41</v>
      </c>
      <c r="E493">
        <v>153</v>
      </c>
      <c r="F493" t="s">
        <v>42</v>
      </c>
      <c r="G493" t="s">
        <v>43</v>
      </c>
      <c r="H493" t="s">
        <v>52</v>
      </c>
      <c r="I493" t="s">
        <v>88</v>
      </c>
      <c r="J493" s="1">
        <v>45807</v>
      </c>
      <c r="K493">
        <v>150</v>
      </c>
      <c r="L493" t="b">
        <v>0</v>
      </c>
      <c r="M493" t="b">
        <v>1</v>
      </c>
      <c r="N493" t="b">
        <v>0</v>
      </c>
    </row>
    <row r="494" spans="1:14" x14ac:dyDescent="0.3">
      <c r="A494" t="s">
        <v>576</v>
      </c>
      <c r="B494" s="1">
        <v>45799</v>
      </c>
      <c r="C494" t="s">
        <v>20</v>
      </c>
      <c r="D494" t="s">
        <v>41</v>
      </c>
      <c r="E494">
        <v>432</v>
      </c>
      <c r="F494" t="s">
        <v>42</v>
      </c>
      <c r="G494" t="s">
        <v>43</v>
      </c>
      <c r="H494" t="s">
        <v>66</v>
      </c>
      <c r="I494" t="s">
        <v>94</v>
      </c>
      <c r="J494" s="1">
        <v>45806</v>
      </c>
      <c r="K494">
        <v>149</v>
      </c>
      <c r="L494" t="b">
        <v>0</v>
      </c>
      <c r="M494" t="b">
        <v>1</v>
      </c>
      <c r="N494" t="b">
        <v>0</v>
      </c>
    </row>
    <row r="495" spans="1:14" x14ac:dyDescent="0.3">
      <c r="A495" t="s">
        <v>577</v>
      </c>
      <c r="B495" s="1">
        <v>45761</v>
      </c>
      <c r="C495" t="s">
        <v>17</v>
      </c>
      <c r="D495" t="s">
        <v>49</v>
      </c>
      <c r="E495">
        <v>562</v>
      </c>
      <c r="F495" t="s">
        <v>42</v>
      </c>
      <c r="G495" t="s">
        <v>43</v>
      </c>
      <c r="H495" t="s">
        <v>50</v>
      </c>
      <c r="I495" t="s">
        <v>53</v>
      </c>
      <c r="J495" s="1">
        <v>45743</v>
      </c>
      <c r="K495">
        <v>86</v>
      </c>
      <c r="L495" t="b">
        <v>0</v>
      </c>
      <c r="M495" t="b">
        <v>1</v>
      </c>
      <c r="N495" t="b">
        <v>0</v>
      </c>
    </row>
    <row r="496" spans="1:14" x14ac:dyDescent="0.3">
      <c r="A496" t="s">
        <v>578</v>
      </c>
      <c r="B496" s="1">
        <v>45778</v>
      </c>
      <c r="C496" t="s">
        <v>17</v>
      </c>
      <c r="D496" t="s">
        <v>41</v>
      </c>
      <c r="E496">
        <v>630</v>
      </c>
      <c r="F496" t="s">
        <v>42</v>
      </c>
      <c r="G496" t="s">
        <v>43</v>
      </c>
      <c r="H496" t="s">
        <v>72</v>
      </c>
      <c r="I496" t="s">
        <v>94</v>
      </c>
      <c r="J496" s="1">
        <v>45834</v>
      </c>
      <c r="K496">
        <v>177</v>
      </c>
      <c r="L496" t="b">
        <v>0</v>
      </c>
      <c r="M496" t="b">
        <v>1</v>
      </c>
      <c r="N496" t="b">
        <v>0</v>
      </c>
    </row>
    <row r="497" spans="1:14" x14ac:dyDescent="0.3">
      <c r="A497" t="s">
        <v>579</v>
      </c>
      <c r="B497" s="1">
        <v>45699</v>
      </c>
      <c r="C497" t="s">
        <v>19</v>
      </c>
      <c r="D497" t="s">
        <v>41</v>
      </c>
      <c r="E497">
        <v>965</v>
      </c>
      <c r="F497" t="s">
        <v>42</v>
      </c>
      <c r="G497" t="s">
        <v>43</v>
      </c>
      <c r="H497" t="s">
        <v>55</v>
      </c>
      <c r="I497" t="s">
        <v>56</v>
      </c>
      <c r="J497" s="1">
        <v>45702</v>
      </c>
      <c r="K497">
        <v>45</v>
      </c>
      <c r="L497" t="b">
        <v>0</v>
      </c>
      <c r="M497" t="b">
        <v>1</v>
      </c>
      <c r="N497" t="b">
        <v>0</v>
      </c>
    </row>
    <row r="498" spans="1:14" x14ac:dyDescent="0.3">
      <c r="A498" t="s">
        <v>580</v>
      </c>
      <c r="B498" s="1">
        <v>45826</v>
      </c>
      <c r="C498" t="s">
        <v>21</v>
      </c>
      <c r="D498" t="s">
        <v>49</v>
      </c>
      <c r="E498">
        <v>206</v>
      </c>
      <c r="F498" t="s">
        <v>42</v>
      </c>
      <c r="G498" t="s">
        <v>43</v>
      </c>
      <c r="H498" t="s">
        <v>47</v>
      </c>
      <c r="I498" t="s">
        <v>67</v>
      </c>
      <c r="J498" s="1">
        <v>45834</v>
      </c>
      <c r="K498">
        <v>177</v>
      </c>
      <c r="L498" t="b">
        <v>0</v>
      </c>
      <c r="M498" t="b">
        <v>1</v>
      </c>
      <c r="N498" t="b">
        <v>0</v>
      </c>
    </row>
    <row r="499" spans="1:14" x14ac:dyDescent="0.3">
      <c r="A499" t="s">
        <v>581</v>
      </c>
      <c r="B499" s="1">
        <v>45685</v>
      </c>
      <c r="C499" t="s">
        <v>19</v>
      </c>
      <c r="D499" t="s">
        <v>41</v>
      </c>
      <c r="E499">
        <v>537</v>
      </c>
      <c r="F499" t="s">
        <v>42</v>
      </c>
      <c r="G499" t="s">
        <v>43</v>
      </c>
      <c r="H499" t="s">
        <v>100</v>
      </c>
      <c r="I499" t="s">
        <v>53</v>
      </c>
      <c r="J499" s="1">
        <v>45796</v>
      </c>
      <c r="K499">
        <v>139</v>
      </c>
      <c r="L499" t="b">
        <v>0</v>
      </c>
      <c r="M499" t="b">
        <v>1</v>
      </c>
      <c r="N499" t="b">
        <v>0</v>
      </c>
    </row>
    <row r="500" spans="1:14" x14ac:dyDescent="0.3">
      <c r="A500" t="s">
        <v>582</v>
      </c>
      <c r="B500" s="1">
        <v>45715</v>
      </c>
      <c r="C500" t="s">
        <v>22</v>
      </c>
      <c r="D500" t="s">
        <v>49</v>
      </c>
      <c r="E500">
        <v>21</v>
      </c>
      <c r="F500" t="s">
        <v>42</v>
      </c>
      <c r="G500" t="s">
        <v>43</v>
      </c>
      <c r="H500" t="s">
        <v>44</v>
      </c>
      <c r="I500" t="s">
        <v>73</v>
      </c>
      <c r="J500" s="1">
        <v>45735</v>
      </c>
      <c r="K500">
        <v>78</v>
      </c>
      <c r="L500" t="b">
        <v>0</v>
      </c>
      <c r="M500" t="b">
        <v>1</v>
      </c>
      <c r="N500" t="b">
        <v>0</v>
      </c>
    </row>
    <row r="501" spans="1:14" x14ac:dyDescent="0.3">
      <c r="A501" t="s">
        <v>583</v>
      </c>
      <c r="B501" s="1">
        <v>45765</v>
      </c>
      <c r="C501" t="s">
        <v>19</v>
      </c>
      <c r="D501" t="s">
        <v>41</v>
      </c>
      <c r="E501">
        <v>902</v>
      </c>
      <c r="F501" t="s">
        <v>42</v>
      </c>
      <c r="G501" t="s">
        <v>43</v>
      </c>
      <c r="H501" t="s">
        <v>70</v>
      </c>
      <c r="I501" t="s">
        <v>73</v>
      </c>
      <c r="J501" s="1">
        <v>45749</v>
      </c>
      <c r="K501">
        <v>92</v>
      </c>
      <c r="L501" t="b">
        <v>0</v>
      </c>
      <c r="M501" t="b">
        <v>1</v>
      </c>
      <c r="N501" t="b">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9245-E04D-476C-865F-464204BF0D8F}">
  <dimension ref="A1:F9"/>
  <sheetViews>
    <sheetView workbookViewId="0">
      <selection sqref="A1:F9"/>
    </sheetView>
  </sheetViews>
  <sheetFormatPr defaultRowHeight="14.4" x14ac:dyDescent="0.3"/>
  <cols>
    <col min="1" max="1" width="10.33203125" bestFit="1" customWidth="1"/>
    <col min="2" max="2" width="13.6640625" bestFit="1" customWidth="1"/>
    <col min="3" max="3" width="20.109375" bestFit="1" customWidth="1"/>
    <col min="4" max="4" width="13" bestFit="1" customWidth="1"/>
    <col min="5" max="5" width="13.77734375" bestFit="1" customWidth="1"/>
    <col min="6" max="6" width="20.109375" bestFit="1" customWidth="1"/>
  </cols>
  <sheetData>
    <row r="1" spans="1:6" x14ac:dyDescent="0.3">
      <c r="A1" t="s">
        <v>0</v>
      </c>
      <c r="B1" t="s">
        <v>6</v>
      </c>
      <c r="C1" t="s">
        <v>24</v>
      </c>
      <c r="D1" t="s">
        <v>1</v>
      </c>
      <c r="E1" t="s">
        <v>25</v>
      </c>
      <c r="F1" t="s">
        <v>26</v>
      </c>
    </row>
    <row r="2" spans="1:6" x14ac:dyDescent="0.3">
      <c r="A2" s="1">
        <v>45838</v>
      </c>
      <c r="B2" t="s">
        <v>16</v>
      </c>
      <c r="C2">
        <v>17.05</v>
      </c>
      <c r="D2">
        <v>181</v>
      </c>
      <c r="E2" t="s">
        <v>27</v>
      </c>
      <c r="F2" t="b">
        <v>0</v>
      </c>
    </row>
    <row r="3" spans="1:6" x14ac:dyDescent="0.3">
      <c r="A3" s="1">
        <v>45838</v>
      </c>
      <c r="B3" t="s">
        <v>17</v>
      </c>
      <c r="C3">
        <v>17.600000000000001</v>
      </c>
      <c r="D3">
        <v>181</v>
      </c>
      <c r="E3" t="s">
        <v>27</v>
      </c>
      <c r="F3" t="b">
        <v>0</v>
      </c>
    </row>
    <row r="4" spans="1:6" x14ac:dyDescent="0.3">
      <c r="A4" s="1">
        <v>45747</v>
      </c>
      <c r="B4" t="s">
        <v>18</v>
      </c>
      <c r="C4">
        <v>12.5</v>
      </c>
      <c r="D4">
        <v>90</v>
      </c>
      <c r="E4" t="s">
        <v>27</v>
      </c>
      <c r="F4" t="b">
        <v>0</v>
      </c>
    </row>
    <row r="5" spans="1:6" x14ac:dyDescent="0.3">
      <c r="A5" s="1">
        <v>45747</v>
      </c>
      <c r="B5" t="s">
        <v>21</v>
      </c>
      <c r="C5">
        <v>4.37</v>
      </c>
      <c r="D5">
        <v>90</v>
      </c>
      <c r="E5" t="s">
        <v>28</v>
      </c>
      <c r="F5" t="b">
        <v>0</v>
      </c>
    </row>
    <row r="6" spans="1:6" x14ac:dyDescent="0.3">
      <c r="A6" s="1">
        <v>45838</v>
      </c>
      <c r="B6" t="s">
        <v>21</v>
      </c>
      <c r="C6">
        <v>22.35</v>
      </c>
      <c r="D6">
        <v>181</v>
      </c>
      <c r="E6" t="s">
        <v>28</v>
      </c>
      <c r="F6" t="b">
        <v>0</v>
      </c>
    </row>
    <row r="7" spans="1:6" x14ac:dyDescent="0.3">
      <c r="A7" s="1">
        <v>45747</v>
      </c>
      <c r="B7" t="s">
        <v>22</v>
      </c>
      <c r="C7">
        <v>20.39</v>
      </c>
      <c r="D7">
        <v>90</v>
      </c>
      <c r="E7" t="s">
        <v>28</v>
      </c>
      <c r="F7" t="b">
        <v>0</v>
      </c>
    </row>
    <row r="8" spans="1:6" x14ac:dyDescent="0.3">
      <c r="A8" s="1">
        <v>45838</v>
      </c>
      <c r="B8" t="s">
        <v>22</v>
      </c>
      <c r="C8">
        <v>13.49</v>
      </c>
      <c r="D8">
        <v>181</v>
      </c>
      <c r="E8" t="s">
        <v>28</v>
      </c>
      <c r="F8" t="b">
        <v>0</v>
      </c>
    </row>
    <row r="9" spans="1:6" x14ac:dyDescent="0.3">
      <c r="A9" s="1">
        <v>45838</v>
      </c>
      <c r="B9" t="s">
        <v>23</v>
      </c>
      <c r="C9">
        <v>12.25</v>
      </c>
      <c r="D9">
        <v>181</v>
      </c>
      <c r="E9" t="s">
        <v>28</v>
      </c>
      <c r="F9" t="b">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A9E7-E10C-4139-8F94-1924537EE228}">
  <dimension ref="A1:M1033"/>
  <sheetViews>
    <sheetView workbookViewId="0">
      <selection activeCell="M2" sqref="M2"/>
    </sheetView>
  </sheetViews>
  <sheetFormatPr defaultRowHeight="14.4" x14ac:dyDescent="0.3"/>
  <cols>
    <col min="1" max="1" width="10.33203125" bestFit="1" customWidth="1"/>
    <col min="2" max="2" width="13.6640625" bestFit="1" customWidth="1"/>
    <col min="3" max="6" width="8" bestFit="1" customWidth="1"/>
    <col min="7" max="7" width="9.5546875" bestFit="1" customWidth="1"/>
    <col min="8" max="8" width="13" bestFit="1" customWidth="1"/>
    <col min="9" max="9" width="18.6640625" bestFit="1" customWidth="1"/>
    <col min="10" max="10" width="15.88671875" bestFit="1" customWidth="1"/>
    <col min="11" max="11" width="12" bestFit="1" customWidth="1"/>
    <col min="12" max="12" width="19.21875" bestFit="1" customWidth="1"/>
    <col min="13" max="13" width="14.21875" bestFit="1" customWidth="1"/>
  </cols>
  <sheetData>
    <row r="1" spans="1:13" x14ac:dyDescent="0.3">
      <c r="A1" t="s">
        <v>0</v>
      </c>
      <c r="B1" t="s">
        <v>6</v>
      </c>
      <c r="C1" t="s">
        <v>7</v>
      </c>
      <c r="D1" t="s">
        <v>8</v>
      </c>
      <c r="E1" t="s">
        <v>9</v>
      </c>
      <c r="F1" t="s">
        <v>10</v>
      </c>
      <c r="G1" t="s">
        <v>11</v>
      </c>
      <c r="H1" t="s">
        <v>1</v>
      </c>
      <c r="I1" t="s">
        <v>12</v>
      </c>
      <c r="J1" t="s">
        <v>13</v>
      </c>
      <c r="K1" t="s">
        <v>14</v>
      </c>
      <c r="L1" t="s">
        <v>15</v>
      </c>
      <c r="M1" t="s">
        <v>1229</v>
      </c>
    </row>
    <row r="2" spans="1:13" x14ac:dyDescent="0.3">
      <c r="A2" s="1">
        <v>45658</v>
      </c>
      <c r="B2" t="s">
        <v>16</v>
      </c>
      <c r="C2">
        <v>796.56</v>
      </c>
      <c r="D2">
        <v>800.79</v>
      </c>
      <c r="E2">
        <v>792.33</v>
      </c>
      <c r="F2">
        <v>800.53</v>
      </c>
      <c r="G2">
        <v>42106</v>
      </c>
      <c r="H2">
        <v>1</v>
      </c>
      <c r="I2">
        <v>1.5</v>
      </c>
      <c r="J2">
        <v>533.68666666666661</v>
      </c>
      <c r="K2">
        <v>25295.844961240309</v>
      </c>
      <c r="L2" t="b">
        <v>0</v>
      </c>
      <c r="M2">
        <f>J3-fact_daily_prices[[#This Row],[adjusted_close]]/fact_daily_prices[[#This Row],[adjusted_close]]</f>
        <v>534.96</v>
      </c>
    </row>
    <row r="3" spans="1:13" x14ac:dyDescent="0.3">
      <c r="A3" s="1">
        <v>45659</v>
      </c>
      <c r="B3" t="s">
        <v>16</v>
      </c>
      <c r="C3">
        <v>805.97</v>
      </c>
      <c r="D3">
        <v>809.55</v>
      </c>
      <c r="E3">
        <v>802.39</v>
      </c>
      <c r="F3">
        <v>803.94</v>
      </c>
      <c r="G3">
        <v>9680</v>
      </c>
      <c r="H3">
        <v>2</v>
      </c>
      <c r="I3">
        <v>1.5</v>
      </c>
      <c r="J3">
        <v>535.96</v>
      </c>
      <c r="K3">
        <v>25295.844961240309</v>
      </c>
      <c r="L3" t="b">
        <v>0</v>
      </c>
      <c r="M3">
        <f>J4-fact_daily_prices[[#This Row],[adjusted_close]]/fact_daily_prices[[#This Row],[adjusted_close]]</f>
        <v>536.97333333333336</v>
      </c>
    </row>
    <row r="4" spans="1:13" x14ac:dyDescent="0.3">
      <c r="A4" s="1">
        <v>45660</v>
      </c>
      <c r="B4" t="s">
        <v>16</v>
      </c>
      <c r="C4">
        <v>809.42</v>
      </c>
      <c r="D4">
        <v>818.12</v>
      </c>
      <c r="E4">
        <v>800.72</v>
      </c>
      <c r="F4">
        <v>806.96</v>
      </c>
      <c r="G4">
        <v>36153</v>
      </c>
      <c r="H4">
        <v>3</v>
      </c>
      <c r="I4">
        <v>1.5</v>
      </c>
      <c r="J4">
        <v>537.97333333333336</v>
      </c>
      <c r="K4">
        <v>25295.844961240309</v>
      </c>
      <c r="L4" t="b">
        <v>0</v>
      </c>
      <c r="M4">
        <f>J5-fact_daily_prices[[#This Row],[adjusted_close]]/fact_daily_prices[[#This Row],[adjusted_close]]</f>
        <v>544</v>
      </c>
    </row>
    <row r="5" spans="1:13" x14ac:dyDescent="0.3">
      <c r="A5" s="1">
        <v>45663</v>
      </c>
      <c r="B5" t="s">
        <v>16</v>
      </c>
      <c r="C5">
        <v>818.82</v>
      </c>
      <c r="D5">
        <v>831.19</v>
      </c>
      <c r="E5">
        <v>806.45</v>
      </c>
      <c r="F5">
        <v>817.5</v>
      </c>
      <c r="G5">
        <v>9120</v>
      </c>
      <c r="H5">
        <v>6</v>
      </c>
      <c r="I5">
        <v>1.5</v>
      </c>
      <c r="J5">
        <v>545</v>
      </c>
      <c r="K5">
        <v>25295.844961240309</v>
      </c>
      <c r="L5" t="b">
        <v>0</v>
      </c>
      <c r="M5">
        <f>J6-fact_daily_prices[[#This Row],[adjusted_close]]/fact_daily_prices[[#This Row],[adjusted_close]]</f>
        <v>540.15333333333331</v>
      </c>
    </row>
    <row r="6" spans="1:13" x14ac:dyDescent="0.3">
      <c r="A6" s="1">
        <v>45664</v>
      </c>
      <c r="B6" t="s">
        <v>16</v>
      </c>
      <c r="C6">
        <v>805.15</v>
      </c>
      <c r="D6">
        <v>813.57</v>
      </c>
      <c r="E6">
        <v>796.72</v>
      </c>
      <c r="F6">
        <v>811.73</v>
      </c>
      <c r="G6">
        <v>21445</v>
      </c>
      <c r="H6">
        <v>7</v>
      </c>
      <c r="I6">
        <v>1.5</v>
      </c>
      <c r="J6">
        <v>541.15333333333331</v>
      </c>
      <c r="K6">
        <v>25295.844961240309</v>
      </c>
      <c r="L6" t="b">
        <v>0</v>
      </c>
      <c r="M6">
        <f>J7-fact_daily_prices[[#This Row],[adjusted_close]]/fact_daily_prices[[#This Row],[adjusted_close]]</f>
        <v>536.71333333333337</v>
      </c>
    </row>
    <row r="7" spans="1:13" x14ac:dyDescent="0.3">
      <c r="A7" s="1">
        <v>45665</v>
      </c>
      <c r="B7" t="s">
        <v>16</v>
      </c>
      <c r="C7">
        <v>810.34</v>
      </c>
      <c r="D7">
        <v>817.79</v>
      </c>
      <c r="E7">
        <v>802.88</v>
      </c>
      <c r="F7">
        <v>806.57</v>
      </c>
      <c r="G7">
        <v>32065</v>
      </c>
      <c r="H7">
        <v>8</v>
      </c>
      <c r="I7">
        <v>1.5</v>
      </c>
      <c r="J7">
        <v>537.71333333333337</v>
      </c>
      <c r="K7">
        <v>25295.844961240309</v>
      </c>
      <c r="L7" t="b">
        <v>0</v>
      </c>
      <c r="M7">
        <f>J8-fact_daily_prices[[#This Row],[adjusted_close]]/fact_daily_prices[[#This Row],[adjusted_close]]</f>
        <v>532.98</v>
      </c>
    </row>
    <row r="8" spans="1:13" x14ac:dyDescent="0.3">
      <c r="A8" s="1">
        <v>45666</v>
      </c>
      <c r="B8" t="s">
        <v>16</v>
      </c>
      <c r="C8">
        <v>804.7</v>
      </c>
      <c r="D8">
        <v>816.71</v>
      </c>
      <c r="E8">
        <v>792.7</v>
      </c>
      <c r="F8">
        <v>800.97</v>
      </c>
      <c r="G8">
        <v>46936</v>
      </c>
      <c r="H8">
        <v>9</v>
      </c>
      <c r="I8">
        <v>1.5</v>
      </c>
      <c r="J8">
        <v>533.98</v>
      </c>
      <c r="K8">
        <v>25295.844961240309</v>
      </c>
      <c r="L8" t="b">
        <v>0</v>
      </c>
      <c r="M8">
        <f>J9-fact_daily_prices[[#This Row],[adjusted_close]]/fact_daily_prices[[#This Row],[adjusted_close]]</f>
        <v>526.92666666666662</v>
      </c>
    </row>
    <row r="9" spans="1:13" x14ac:dyDescent="0.3">
      <c r="A9" s="1">
        <v>45667</v>
      </c>
      <c r="B9" t="s">
        <v>16</v>
      </c>
      <c r="C9">
        <v>793.07</v>
      </c>
      <c r="D9">
        <v>795.72</v>
      </c>
      <c r="E9">
        <v>790.42</v>
      </c>
      <c r="F9">
        <v>791.89</v>
      </c>
      <c r="G9">
        <v>21932</v>
      </c>
      <c r="H9">
        <v>10</v>
      </c>
      <c r="I9">
        <v>1.5</v>
      </c>
      <c r="J9">
        <v>527.92666666666662</v>
      </c>
      <c r="K9">
        <v>25295.844961240309</v>
      </c>
      <c r="L9" t="b">
        <v>0</v>
      </c>
      <c r="M9">
        <f>J10-fact_daily_prices[[#This Row],[adjusted_close]]/fact_daily_prices[[#This Row],[adjusted_close]]</f>
        <v>509.95333333333332</v>
      </c>
    </row>
    <row r="10" spans="1:13" x14ac:dyDescent="0.3">
      <c r="A10" s="1">
        <v>45670</v>
      </c>
      <c r="B10" t="s">
        <v>16</v>
      </c>
      <c r="C10">
        <v>768.48</v>
      </c>
      <c r="D10">
        <v>780.24</v>
      </c>
      <c r="E10">
        <v>756.73</v>
      </c>
      <c r="F10">
        <v>766.43</v>
      </c>
      <c r="G10">
        <v>44016</v>
      </c>
      <c r="H10">
        <v>13</v>
      </c>
      <c r="I10">
        <v>1.5</v>
      </c>
      <c r="J10">
        <v>510.95333333333332</v>
      </c>
      <c r="K10">
        <v>25295.844961240309</v>
      </c>
      <c r="L10" t="b">
        <v>0</v>
      </c>
      <c r="M10">
        <f>J11-fact_daily_prices[[#This Row],[adjusted_close]]/fact_daily_prices[[#This Row],[adjusted_close]]</f>
        <v>516.23333333333335</v>
      </c>
    </row>
    <row r="11" spans="1:13" x14ac:dyDescent="0.3">
      <c r="A11" s="1">
        <v>45671</v>
      </c>
      <c r="B11" t="s">
        <v>16</v>
      </c>
      <c r="C11">
        <v>772.58</v>
      </c>
      <c r="D11">
        <v>780.18</v>
      </c>
      <c r="E11">
        <v>764.98</v>
      </c>
      <c r="F11">
        <v>775.85</v>
      </c>
      <c r="G11">
        <v>2154</v>
      </c>
      <c r="H11">
        <v>14</v>
      </c>
      <c r="I11">
        <v>1.5</v>
      </c>
      <c r="J11">
        <v>517.23333333333335</v>
      </c>
      <c r="K11">
        <v>25295.844961240309</v>
      </c>
      <c r="L11" t="b">
        <v>1</v>
      </c>
      <c r="M11">
        <f>J12-fact_daily_prices[[#This Row],[adjusted_close]]/fact_daily_prices[[#This Row],[adjusted_close]]</f>
        <v>521.70666666666659</v>
      </c>
    </row>
    <row r="12" spans="1:13" x14ac:dyDescent="0.3">
      <c r="A12" s="1">
        <v>45672</v>
      </c>
      <c r="B12" t="s">
        <v>16</v>
      </c>
      <c r="C12">
        <v>787.6</v>
      </c>
      <c r="D12">
        <v>797.49</v>
      </c>
      <c r="E12">
        <v>777.72</v>
      </c>
      <c r="F12">
        <v>784.06</v>
      </c>
      <c r="G12">
        <v>13183</v>
      </c>
      <c r="H12">
        <v>15</v>
      </c>
      <c r="I12">
        <v>1.5</v>
      </c>
      <c r="J12">
        <v>522.70666666666659</v>
      </c>
      <c r="K12">
        <v>25295.844961240309</v>
      </c>
      <c r="L12" t="b">
        <v>0</v>
      </c>
      <c r="M12">
        <f>J13-fact_daily_prices[[#This Row],[adjusted_close]]/fact_daily_prices[[#This Row],[adjusted_close]]</f>
        <v>511.88666666666666</v>
      </c>
    </row>
    <row r="13" spans="1:13" x14ac:dyDescent="0.3">
      <c r="A13" s="1">
        <v>45673</v>
      </c>
      <c r="B13" t="s">
        <v>16</v>
      </c>
      <c r="C13">
        <v>768.68</v>
      </c>
      <c r="D13">
        <v>782.43</v>
      </c>
      <c r="E13">
        <v>754.94</v>
      </c>
      <c r="F13">
        <v>769.33</v>
      </c>
      <c r="G13">
        <v>6539</v>
      </c>
      <c r="H13">
        <v>16</v>
      </c>
      <c r="I13">
        <v>1.5</v>
      </c>
      <c r="J13">
        <v>512.88666666666666</v>
      </c>
      <c r="K13">
        <v>25295.844961240309</v>
      </c>
      <c r="L13" t="b">
        <v>0</v>
      </c>
      <c r="M13">
        <f>J14-fact_daily_prices[[#This Row],[adjusted_close]]/fact_daily_prices[[#This Row],[adjusted_close]]</f>
        <v>509.25333333333327</v>
      </c>
    </row>
    <row r="14" spans="1:13" x14ac:dyDescent="0.3">
      <c r="A14" s="1">
        <v>45674</v>
      </c>
      <c r="B14" t="s">
        <v>16</v>
      </c>
      <c r="C14">
        <v>767.61</v>
      </c>
      <c r="D14">
        <v>779.13</v>
      </c>
      <c r="E14">
        <v>756.09</v>
      </c>
      <c r="F14">
        <v>765.38</v>
      </c>
      <c r="G14">
        <v>49354</v>
      </c>
      <c r="H14">
        <v>17</v>
      </c>
      <c r="I14">
        <v>1.5</v>
      </c>
      <c r="J14">
        <v>510.25333333333327</v>
      </c>
      <c r="K14">
        <v>25295.844961240309</v>
      </c>
      <c r="L14" t="b">
        <v>0</v>
      </c>
      <c r="M14">
        <f>J15-fact_daily_prices[[#This Row],[adjusted_close]]/fact_daily_prices[[#This Row],[adjusted_close]]</f>
        <v>504.62</v>
      </c>
    </row>
    <row r="15" spans="1:13" x14ac:dyDescent="0.3">
      <c r="A15" s="1">
        <v>45677</v>
      </c>
      <c r="B15" t="s">
        <v>16</v>
      </c>
      <c r="C15">
        <v>754.13</v>
      </c>
      <c r="D15">
        <v>764.08</v>
      </c>
      <c r="E15">
        <v>744.17</v>
      </c>
      <c r="F15">
        <v>758.43</v>
      </c>
      <c r="G15">
        <v>3200</v>
      </c>
      <c r="H15">
        <v>20</v>
      </c>
      <c r="I15">
        <v>1.5</v>
      </c>
      <c r="J15">
        <v>505.62</v>
      </c>
      <c r="K15">
        <v>25295.844961240309</v>
      </c>
      <c r="L15" t="b">
        <v>0</v>
      </c>
      <c r="M15">
        <f>J16-fact_daily_prices[[#This Row],[adjusted_close]]/fact_daily_prices[[#This Row],[adjusted_close]]</f>
        <v>500.28</v>
      </c>
    </row>
    <row r="16" spans="1:13" x14ac:dyDescent="0.3">
      <c r="A16" s="1">
        <v>45678</v>
      </c>
      <c r="B16" t="s">
        <v>16</v>
      </c>
      <c r="C16">
        <v>750.75</v>
      </c>
      <c r="D16">
        <v>752</v>
      </c>
      <c r="E16">
        <v>749.5</v>
      </c>
      <c r="F16">
        <v>751.92</v>
      </c>
      <c r="G16">
        <v>12969</v>
      </c>
      <c r="H16">
        <v>21</v>
      </c>
      <c r="I16">
        <v>1.5</v>
      </c>
      <c r="J16">
        <v>501.28</v>
      </c>
      <c r="K16">
        <v>25295.844961240309</v>
      </c>
      <c r="L16" t="b">
        <v>0</v>
      </c>
      <c r="M16">
        <f>J17-fact_daily_prices[[#This Row],[adjusted_close]]/fact_daily_prices[[#This Row],[adjusted_close]]</f>
        <v>487.06666666666672</v>
      </c>
    </row>
    <row r="17" spans="1:13" x14ac:dyDescent="0.3">
      <c r="A17" s="1">
        <v>45679</v>
      </c>
      <c r="B17" t="s">
        <v>16</v>
      </c>
      <c r="C17">
        <v>732.39</v>
      </c>
      <c r="D17">
        <v>742.23</v>
      </c>
      <c r="E17">
        <v>722.55</v>
      </c>
      <c r="F17">
        <v>732.1</v>
      </c>
      <c r="G17">
        <v>47760</v>
      </c>
      <c r="H17">
        <v>22</v>
      </c>
      <c r="I17">
        <v>1.5</v>
      </c>
      <c r="J17">
        <v>488.06666666666672</v>
      </c>
      <c r="K17">
        <v>25295.844961240309</v>
      </c>
      <c r="L17" t="b">
        <v>0</v>
      </c>
      <c r="M17">
        <f>J18-fact_daily_prices[[#This Row],[adjusted_close]]/fact_daily_prices[[#This Row],[adjusted_close]]</f>
        <v>483.32666666666671</v>
      </c>
    </row>
    <row r="18" spans="1:13" x14ac:dyDescent="0.3">
      <c r="A18" s="1">
        <v>45680</v>
      </c>
      <c r="B18" t="s">
        <v>16</v>
      </c>
      <c r="C18">
        <v>727.63</v>
      </c>
      <c r="D18">
        <v>729.04</v>
      </c>
      <c r="E18">
        <v>726.22</v>
      </c>
      <c r="F18">
        <v>726.49</v>
      </c>
      <c r="G18">
        <v>26876</v>
      </c>
      <c r="H18">
        <v>23</v>
      </c>
      <c r="I18">
        <v>1.5</v>
      </c>
      <c r="J18">
        <v>484.32666666666671</v>
      </c>
      <c r="K18">
        <v>25295.844961240309</v>
      </c>
      <c r="L18" t="b">
        <v>0</v>
      </c>
      <c r="M18">
        <f>J19-fact_daily_prices[[#This Row],[adjusted_close]]/fact_daily_prices[[#This Row],[adjusted_close]]</f>
        <v>487.1</v>
      </c>
    </row>
    <row r="19" spans="1:13" x14ac:dyDescent="0.3">
      <c r="A19" s="1">
        <v>45681</v>
      </c>
      <c r="B19" t="s">
        <v>16</v>
      </c>
      <c r="C19">
        <v>730.78</v>
      </c>
      <c r="D19">
        <v>734.77</v>
      </c>
      <c r="E19">
        <v>726.79</v>
      </c>
      <c r="F19">
        <v>732.15</v>
      </c>
      <c r="G19">
        <v>47214</v>
      </c>
      <c r="H19">
        <v>24</v>
      </c>
      <c r="I19">
        <v>1.5</v>
      </c>
      <c r="J19">
        <v>488.1</v>
      </c>
      <c r="K19">
        <v>25295.844961240309</v>
      </c>
      <c r="L19" t="b">
        <v>0</v>
      </c>
      <c r="M19">
        <f>J20-fact_daily_prices[[#This Row],[adjusted_close]]/fact_daily_prices[[#This Row],[adjusted_close]]</f>
        <v>503.22</v>
      </c>
    </row>
    <row r="20" spans="1:13" x14ac:dyDescent="0.3">
      <c r="A20" s="1">
        <v>45684</v>
      </c>
      <c r="B20" t="s">
        <v>16</v>
      </c>
      <c r="C20">
        <v>759.45</v>
      </c>
      <c r="D20">
        <v>767.23</v>
      </c>
      <c r="E20">
        <v>751.67</v>
      </c>
      <c r="F20">
        <v>756.33</v>
      </c>
      <c r="G20">
        <v>5555</v>
      </c>
      <c r="H20">
        <v>27</v>
      </c>
      <c r="I20">
        <v>1.5</v>
      </c>
      <c r="J20">
        <v>504.22</v>
      </c>
      <c r="K20">
        <v>25295.844961240309</v>
      </c>
      <c r="L20" t="b">
        <v>0</v>
      </c>
      <c r="M20">
        <f>J21-fact_daily_prices[[#This Row],[adjusted_close]]/fact_daily_prices[[#This Row],[adjusted_close]]</f>
        <v>505.84666666666658</v>
      </c>
    </row>
    <row r="21" spans="1:13" x14ac:dyDescent="0.3">
      <c r="A21" s="1">
        <v>45685</v>
      </c>
      <c r="B21" t="s">
        <v>16</v>
      </c>
      <c r="C21">
        <v>759.3</v>
      </c>
      <c r="D21">
        <v>768.01</v>
      </c>
      <c r="E21">
        <v>750.6</v>
      </c>
      <c r="F21">
        <v>760.27</v>
      </c>
      <c r="G21">
        <v>18429</v>
      </c>
      <c r="H21">
        <v>28</v>
      </c>
      <c r="I21">
        <v>1.5</v>
      </c>
      <c r="J21">
        <v>506.84666666666658</v>
      </c>
      <c r="K21">
        <v>25295.844961240309</v>
      </c>
      <c r="L21" t="b">
        <v>0</v>
      </c>
      <c r="M21">
        <f>J22-fact_daily_prices[[#This Row],[adjusted_close]]/fact_daily_prices[[#This Row],[adjusted_close]]</f>
        <v>506.75333333333327</v>
      </c>
    </row>
    <row r="22" spans="1:13" x14ac:dyDescent="0.3">
      <c r="A22" s="1">
        <v>45686</v>
      </c>
      <c r="B22" t="s">
        <v>16</v>
      </c>
      <c r="C22">
        <v>756.07</v>
      </c>
      <c r="D22">
        <v>765.34</v>
      </c>
      <c r="E22">
        <v>746.8</v>
      </c>
      <c r="F22">
        <v>761.63</v>
      </c>
      <c r="G22">
        <v>4436</v>
      </c>
      <c r="H22">
        <v>29</v>
      </c>
      <c r="I22">
        <v>1.5</v>
      </c>
      <c r="J22">
        <v>507.75333333333327</v>
      </c>
      <c r="K22">
        <v>25295.844961240309</v>
      </c>
      <c r="L22" t="b">
        <v>0</v>
      </c>
      <c r="M22">
        <f>J23-fact_daily_prices[[#This Row],[adjusted_close]]/fact_daily_prices[[#This Row],[adjusted_close]]</f>
        <v>503.58666666666659</v>
      </c>
    </row>
    <row r="23" spans="1:13" x14ac:dyDescent="0.3">
      <c r="A23" s="1">
        <v>45687</v>
      </c>
      <c r="B23" t="s">
        <v>16</v>
      </c>
      <c r="C23">
        <v>753.7</v>
      </c>
      <c r="D23">
        <v>764.24</v>
      </c>
      <c r="E23">
        <v>743.16</v>
      </c>
      <c r="F23">
        <v>756.88</v>
      </c>
      <c r="G23">
        <v>31746</v>
      </c>
      <c r="H23">
        <v>30</v>
      </c>
      <c r="I23">
        <v>1.5</v>
      </c>
      <c r="J23">
        <v>504.58666666666659</v>
      </c>
      <c r="K23">
        <v>25295.844961240309</v>
      </c>
      <c r="L23" t="b">
        <v>0</v>
      </c>
      <c r="M23">
        <f>J24-fact_daily_prices[[#This Row],[adjusted_close]]/fact_daily_prices[[#This Row],[adjusted_close]]</f>
        <v>499.9</v>
      </c>
    </row>
    <row r="24" spans="1:13" x14ac:dyDescent="0.3">
      <c r="A24" s="1">
        <v>45688</v>
      </c>
      <c r="B24" t="s">
        <v>16</v>
      </c>
      <c r="C24">
        <v>753.55</v>
      </c>
      <c r="D24">
        <v>763.3</v>
      </c>
      <c r="E24">
        <v>743.8</v>
      </c>
      <c r="F24">
        <v>751.35</v>
      </c>
      <c r="G24">
        <v>40790</v>
      </c>
      <c r="H24">
        <v>31</v>
      </c>
      <c r="I24">
        <v>1.5</v>
      </c>
      <c r="J24">
        <v>500.9</v>
      </c>
      <c r="K24">
        <v>25295.844961240309</v>
      </c>
      <c r="L24" t="b">
        <v>0</v>
      </c>
      <c r="M24">
        <f>J25-fact_daily_prices[[#This Row],[adjusted_close]]/fact_daily_prices[[#This Row],[adjusted_close]]</f>
        <v>506.04</v>
      </c>
    </row>
    <row r="25" spans="1:13" x14ac:dyDescent="0.3">
      <c r="A25" s="1">
        <v>45691</v>
      </c>
      <c r="B25" t="s">
        <v>16</v>
      </c>
      <c r="C25">
        <v>762.82</v>
      </c>
      <c r="D25">
        <v>768.05</v>
      </c>
      <c r="E25">
        <v>757.59</v>
      </c>
      <c r="F25">
        <v>760.56</v>
      </c>
      <c r="G25">
        <v>41764</v>
      </c>
      <c r="H25">
        <v>34</v>
      </c>
      <c r="I25">
        <v>1.5</v>
      </c>
      <c r="J25">
        <v>507.04</v>
      </c>
      <c r="K25">
        <v>25295.844961240309</v>
      </c>
      <c r="L25" t="b">
        <v>0</v>
      </c>
      <c r="M25">
        <f>J26-fact_daily_prices[[#This Row],[adjusted_close]]/fact_daily_prices[[#This Row],[adjusted_close]]</f>
        <v>508.02</v>
      </c>
    </row>
    <row r="26" spans="1:13" x14ac:dyDescent="0.3">
      <c r="A26" s="1">
        <v>45692</v>
      </c>
      <c r="B26" t="s">
        <v>16</v>
      </c>
      <c r="C26">
        <v>762.98</v>
      </c>
      <c r="D26">
        <v>771.15</v>
      </c>
      <c r="E26">
        <v>754.8</v>
      </c>
      <c r="F26">
        <v>763.53</v>
      </c>
      <c r="G26">
        <v>45080</v>
      </c>
      <c r="H26">
        <v>35</v>
      </c>
      <c r="I26">
        <v>1.5</v>
      </c>
      <c r="J26">
        <v>509.02</v>
      </c>
      <c r="K26">
        <v>25295.844961240309</v>
      </c>
      <c r="L26" t="b">
        <v>0</v>
      </c>
      <c r="M26">
        <f>J27-fact_daily_prices[[#This Row],[adjusted_close]]/fact_daily_prices[[#This Row],[adjusted_close]]</f>
        <v>504.08</v>
      </c>
    </row>
    <row r="27" spans="1:13" x14ac:dyDescent="0.3">
      <c r="A27" s="1">
        <v>45693</v>
      </c>
      <c r="B27" t="s">
        <v>16</v>
      </c>
      <c r="C27">
        <v>750.42</v>
      </c>
      <c r="D27">
        <v>758.28</v>
      </c>
      <c r="E27">
        <v>742.55</v>
      </c>
      <c r="F27">
        <v>757.62</v>
      </c>
      <c r="G27">
        <v>19589</v>
      </c>
      <c r="H27">
        <v>36</v>
      </c>
      <c r="I27">
        <v>1.5</v>
      </c>
      <c r="J27">
        <v>505.08</v>
      </c>
      <c r="K27">
        <v>25295.844961240309</v>
      </c>
      <c r="L27" t="b">
        <v>0</v>
      </c>
      <c r="M27">
        <f>J28-fact_daily_prices[[#This Row],[adjusted_close]]/fact_daily_prices[[#This Row],[adjusted_close]]</f>
        <v>497.74</v>
      </c>
    </row>
    <row r="28" spans="1:13" x14ac:dyDescent="0.3">
      <c r="A28" s="1">
        <v>45694</v>
      </c>
      <c r="B28" t="s">
        <v>16</v>
      </c>
      <c r="C28">
        <v>748.4</v>
      </c>
      <c r="D28">
        <v>762.38</v>
      </c>
      <c r="E28">
        <v>734.42</v>
      </c>
      <c r="F28">
        <v>748.11</v>
      </c>
      <c r="G28">
        <v>48202</v>
      </c>
      <c r="H28">
        <v>37</v>
      </c>
      <c r="I28">
        <v>1.5</v>
      </c>
      <c r="J28">
        <v>498.74</v>
      </c>
      <c r="K28">
        <v>25295.844961240309</v>
      </c>
      <c r="L28" t="b">
        <v>0</v>
      </c>
      <c r="M28">
        <f>J29-fact_daily_prices[[#This Row],[adjusted_close]]/fact_daily_prices[[#This Row],[adjusted_close]]</f>
        <v>496.84666666666658</v>
      </c>
    </row>
    <row r="29" spans="1:13" x14ac:dyDescent="0.3">
      <c r="A29" s="1">
        <v>45695</v>
      </c>
      <c r="B29" t="s">
        <v>16</v>
      </c>
      <c r="C29">
        <v>745.23</v>
      </c>
      <c r="D29">
        <v>757.93</v>
      </c>
      <c r="E29">
        <v>732.53</v>
      </c>
      <c r="F29">
        <v>746.77</v>
      </c>
      <c r="G29">
        <v>4420</v>
      </c>
      <c r="H29">
        <v>38</v>
      </c>
      <c r="I29">
        <v>1.5</v>
      </c>
      <c r="J29">
        <v>497.84666666666658</v>
      </c>
      <c r="K29">
        <v>25295.844961240309</v>
      </c>
      <c r="L29" t="b">
        <v>0</v>
      </c>
      <c r="M29">
        <f>J30-fact_daily_prices[[#This Row],[adjusted_close]]/fact_daily_prices[[#This Row],[adjusted_close]]</f>
        <v>493.62666666666672</v>
      </c>
    </row>
    <row r="30" spans="1:13" x14ac:dyDescent="0.3">
      <c r="A30" s="1">
        <v>45698</v>
      </c>
      <c r="B30" t="s">
        <v>16</v>
      </c>
      <c r="C30">
        <v>737.94</v>
      </c>
      <c r="D30">
        <v>748.29</v>
      </c>
      <c r="E30">
        <v>727.6</v>
      </c>
      <c r="F30">
        <v>741.94</v>
      </c>
      <c r="G30">
        <v>1699</v>
      </c>
      <c r="H30">
        <v>41</v>
      </c>
      <c r="I30">
        <v>1.5</v>
      </c>
      <c r="J30">
        <v>494.62666666666672</v>
      </c>
      <c r="K30">
        <v>25295.844961240309</v>
      </c>
      <c r="L30" t="b">
        <v>1</v>
      </c>
      <c r="M30">
        <f>J31-fact_daily_prices[[#This Row],[adjusted_close]]/fact_daily_prices[[#This Row],[adjusted_close]]</f>
        <v>493.70666666666659</v>
      </c>
    </row>
    <row r="31" spans="1:13" x14ac:dyDescent="0.3">
      <c r="A31" s="1">
        <v>45699</v>
      </c>
      <c r="B31" t="s">
        <v>16</v>
      </c>
      <c r="C31">
        <v>746.21</v>
      </c>
      <c r="D31">
        <v>754.72</v>
      </c>
      <c r="E31">
        <v>737.69</v>
      </c>
      <c r="F31">
        <v>742.06</v>
      </c>
      <c r="G31">
        <v>36743</v>
      </c>
      <c r="H31">
        <v>42</v>
      </c>
      <c r="I31">
        <v>1.5</v>
      </c>
      <c r="J31">
        <v>494.70666666666659</v>
      </c>
      <c r="K31">
        <v>25295.844961240309</v>
      </c>
      <c r="L31" t="b">
        <v>0</v>
      </c>
      <c r="M31">
        <f>J32-fact_daily_prices[[#This Row],[adjusted_close]]/fact_daily_prices[[#This Row],[adjusted_close]]</f>
        <v>492.4</v>
      </c>
    </row>
    <row r="32" spans="1:13" x14ac:dyDescent="0.3">
      <c r="A32" s="1">
        <v>45700</v>
      </c>
      <c r="B32" t="s">
        <v>16</v>
      </c>
      <c r="C32">
        <v>744.05</v>
      </c>
      <c r="D32">
        <v>752.7</v>
      </c>
      <c r="E32">
        <v>735.41</v>
      </c>
      <c r="F32">
        <v>740.1</v>
      </c>
      <c r="G32">
        <v>27641</v>
      </c>
      <c r="H32">
        <v>43</v>
      </c>
      <c r="I32">
        <v>1.5</v>
      </c>
      <c r="J32">
        <v>493.4</v>
      </c>
      <c r="K32">
        <v>25295.844961240309</v>
      </c>
      <c r="L32" t="b">
        <v>0</v>
      </c>
      <c r="M32">
        <f>J33-fact_daily_prices[[#This Row],[adjusted_close]]/fact_daily_prices[[#This Row],[adjusted_close]]</f>
        <v>494.94</v>
      </c>
    </row>
    <row r="33" spans="1:13" x14ac:dyDescent="0.3">
      <c r="A33" s="1">
        <v>45701</v>
      </c>
      <c r="B33" t="s">
        <v>16</v>
      </c>
      <c r="C33">
        <v>741.09</v>
      </c>
      <c r="D33">
        <v>752.2</v>
      </c>
      <c r="E33">
        <v>729.99</v>
      </c>
      <c r="F33">
        <v>743.91</v>
      </c>
      <c r="G33">
        <v>1569</v>
      </c>
      <c r="H33">
        <v>44</v>
      </c>
      <c r="I33">
        <v>1.5</v>
      </c>
      <c r="J33">
        <v>495.94</v>
      </c>
      <c r="K33">
        <v>25295.844961240309</v>
      </c>
      <c r="L33" t="b">
        <v>1</v>
      </c>
      <c r="M33">
        <f>J34-fact_daily_prices[[#This Row],[adjusted_close]]/fact_daily_prices[[#This Row],[adjusted_close]]</f>
        <v>487.22</v>
      </c>
    </row>
    <row r="34" spans="1:13" x14ac:dyDescent="0.3">
      <c r="A34" s="1">
        <v>45702</v>
      </c>
      <c r="B34" t="s">
        <v>16</v>
      </c>
      <c r="C34">
        <v>738.62</v>
      </c>
      <c r="D34">
        <v>745.95</v>
      </c>
      <c r="E34">
        <v>731.29</v>
      </c>
      <c r="F34">
        <v>732.33</v>
      </c>
      <c r="G34">
        <v>46681</v>
      </c>
      <c r="H34">
        <v>45</v>
      </c>
      <c r="I34">
        <v>1.5</v>
      </c>
      <c r="J34">
        <v>488.22</v>
      </c>
      <c r="K34">
        <v>25295.844961240309</v>
      </c>
      <c r="L34" t="b">
        <v>0</v>
      </c>
      <c r="M34">
        <f>J35-fact_daily_prices[[#This Row],[adjusted_close]]/fact_daily_prices[[#This Row],[adjusted_close]]</f>
        <v>494.1</v>
      </c>
    </row>
    <row r="35" spans="1:13" x14ac:dyDescent="0.3">
      <c r="A35" s="1">
        <v>45705</v>
      </c>
      <c r="B35" t="s">
        <v>16</v>
      </c>
      <c r="C35">
        <v>739.86</v>
      </c>
      <c r="D35">
        <v>751.78</v>
      </c>
      <c r="E35">
        <v>727.94</v>
      </c>
      <c r="F35">
        <v>742.65</v>
      </c>
      <c r="G35">
        <v>36777</v>
      </c>
      <c r="H35">
        <v>48</v>
      </c>
      <c r="I35">
        <v>1.5</v>
      </c>
      <c r="J35">
        <v>495.1</v>
      </c>
      <c r="K35">
        <v>25295.844961240309</v>
      </c>
      <c r="L35" t="b">
        <v>0</v>
      </c>
      <c r="M35">
        <f>J36-fact_daily_prices[[#This Row],[adjusted_close]]/fact_daily_prices[[#This Row],[adjusted_close]]</f>
        <v>511.86</v>
      </c>
    </row>
    <row r="36" spans="1:13" x14ac:dyDescent="0.3">
      <c r="A36" s="1">
        <v>45706</v>
      </c>
      <c r="B36" t="s">
        <v>16</v>
      </c>
      <c r="C36">
        <v>768.97</v>
      </c>
      <c r="D36">
        <v>773.2</v>
      </c>
      <c r="E36">
        <v>764.74</v>
      </c>
      <c r="F36">
        <v>769.29</v>
      </c>
      <c r="G36">
        <v>46017</v>
      </c>
      <c r="H36">
        <v>49</v>
      </c>
      <c r="I36">
        <v>1.5</v>
      </c>
      <c r="J36">
        <v>512.86</v>
      </c>
      <c r="K36">
        <v>25295.844961240309</v>
      </c>
      <c r="L36" t="b">
        <v>0</v>
      </c>
      <c r="M36">
        <f>J37-fact_daily_prices[[#This Row],[adjusted_close]]/fact_daily_prices[[#This Row],[adjusted_close]]</f>
        <v>519.75333333333333</v>
      </c>
    </row>
    <row r="37" spans="1:13" x14ac:dyDescent="0.3">
      <c r="A37" s="1">
        <v>45707</v>
      </c>
      <c r="B37" t="s">
        <v>16</v>
      </c>
      <c r="C37">
        <v>781.47</v>
      </c>
      <c r="D37">
        <v>792.7</v>
      </c>
      <c r="E37">
        <v>770.24</v>
      </c>
      <c r="F37">
        <v>781.13</v>
      </c>
      <c r="G37">
        <v>13533</v>
      </c>
      <c r="H37">
        <v>50</v>
      </c>
      <c r="I37">
        <v>1.5</v>
      </c>
      <c r="J37">
        <v>520.75333333333333</v>
      </c>
      <c r="K37">
        <v>25295.844961240309</v>
      </c>
      <c r="L37" t="b">
        <v>0</v>
      </c>
      <c r="M37">
        <f>J38-fact_daily_prices[[#This Row],[adjusted_close]]/fact_daily_prices[[#This Row],[adjusted_close]]</f>
        <v>521.31333333333339</v>
      </c>
    </row>
    <row r="38" spans="1:13" x14ac:dyDescent="0.3">
      <c r="A38" s="1">
        <v>45708</v>
      </c>
      <c r="B38" t="s">
        <v>16</v>
      </c>
      <c r="C38">
        <v>783.99</v>
      </c>
      <c r="D38">
        <v>789.1</v>
      </c>
      <c r="E38">
        <v>778.87</v>
      </c>
      <c r="F38">
        <v>783.47</v>
      </c>
      <c r="G38">
        <v>20190</v>
      </c>
      <c r="H38">
        <v>51</v>
      </c>
      <c r="I38">
        <v>1.5</v>
      </c>
      <c r="J38">
        <v>522.31333333333339</v>
      </c>
      <c r="K38">
        <v>25295.844961240309</v>
      </c>
      <c r="L38" t="b">
        <v>0</v>
      </c>
      <c r="M38">
        <f>J39-fact_daily_prices[[#This Row],[adjusted_close]]/fact_daily_prices[[#This Row],[adjusted_close]]</f>
        <v>527.27333333333331</v>
      </c>
    </row>
    <row r="39" spans="1:13" x14ac:dyDescent="0.3">
      <c r="A39" s="1">
        <v>45709</v>
      </c>
      <c r="B39" t="s">
        <v>16</v>
      </c>
      <c r="C39">
        <v>793.71</v>
      </c>
      <c r="D39">
        <v>799.06</v>
      </c>
      <c r="E39">
        <v>788.35</v>
      </c>
      <c r="F39">
        <v>792.41</v>
      </c>
      <c r="G39">
        <v>11647</v>
      </c>
      <c r="H39">
        <v>52</v>
      </c>
      <c r="I39">
        <v>1.5</v>
      </c>
      <c r="J39">
        <v>528.27333333333331</v>
      </c>
      <c r="K39">
        <v>25295.844961240309</v>
      </c>
      <c r="L39" t="b">
        <v>0</v>
      </c>
      <c r="M39">
        <f>J40-fact_daily_prices[[#This Row],[adjusted_close]]/fact_daily_prices[[#This Row],[adjusted_close]]</f>
        <v>520.72666666666669</v>
      </c>
    </row>
    <row r="40" spans="1:13" x14ac:dyDescent="0.3">
      <c r="A40" s="1">
        <v>45712</v>
      </c>
      <c r="B40" t="s">
        <v>16</v>
      </c>
      <c r="C40">
        <v>785.73</v>
      </c>
      <c r="D40">
        <v>796.88</v>
      </c>
      <c r="E40">
        <v>774.58</v>
      </c>
      <c r="F40">
        <v>782.59</v>
      </c>
      <c r="G40">
        <v>25376</v>
      </c>
      <c r="H40">
        <v>55</v>
      </c>
      <c r="I40">
        <v>1.5</v>
      </c>
      <c r="J40">
        <v>521.72666666666669</v>
      </c>
      <c r="K40">
        <v>25295.844961240309</v>
      </c>
      <c r="L40" t="b">
        <v>0</v>
      </c>
      <c r="M40">
        <f>J41-fact_daily_prices[[#This Row],[adjusted_close]]/fact_daily_prices[[#This Row],[adjusted_close]]</f>
        <v>510.54</v>
      </c>
    </row>
    <row r="41" spans="1:13" x14ac:dyDescent="0.3">
      <c r="A41" s="1">
        <v>45713</v>
      </c>
      <c r="B41" t="s">
        <v>16</v>
      </c>
      <c r="C41">
        <v>770.64</v>
      </c>
      <c r="D41">
        <v>776.95</v>
      </c>
      <c r="E41">
        <v>764.33</v>
      </c>
      <c r="F41">
        <v>767.31</v>
      </c>
      <c r="G41">
        <v>13039</v>
      </c>
      <c r="H41">
        <v>56</v>
      </c>
      <c r="I41">
        <v>1.5</v>
      </c>
      <c r="J41">
        <v>511.54</v>
      </c>
      <c r="K41">
        <v>25295.844961240309</v>
      </c>
      <c r="L41" t="b">
        <v>0</v>
      </c>
      <c r="M41">
        <f>J42-fact_daily_prices[[#This Row],[adjusted_close]]/fact_daily_prices[[#This Row],[adjusted_close]]</f>
        <v>515.67333333333329</v>
      </c>
    </row>
    <row r="42" spans="1:13" x14ac:dyDescent="0.3">
      <c r="A42" s="1">
        <v>45714</v>
      </c>
      <c r="B42" t="s">
        <v>16</v>
      </c>
      <c r="C42">
        <v>774.29</v>
      </c>
      <c r="D42">
        <v>785.89</v>
      </c>
      <c r="E42">
        <v>762.68</v>
      </c>
      <c r="F42">
        <v>775.01</v>
      </c>
      <c r="G42">
        <v>26547</v>
      </c>
      <c r="H42">
        <v>57</v>
      </c>
      <c r="I42">
        <v>1.5</v>
      </c>
      <c r="J42">
        <v>516.67333333333329</v>
      </c>
      <c r="K42">
        <v>25295.844961240309</v>
      </c>
      <c r="L42" t="b">
        <v>0</v>
      </c>
      <c r="M42">
        <f>J43-fact_daily_prices[[#This Row],[adjusted_close]]/fact_daily_prices[[#This Row],[adjusted_close]]</f>
        <v>512.30666666666673</v>
      </c>
    </row>
    <row r="43" spans="1:13" x14ac:dyDescent="0.3">
      <c r="A43" s="1">
        <v>45715</v>
      </c>
      <c r="B43" t="s">
        <v>16</v>
      </c>
      <c r="C43">
        <v>776.57</v>
      </c>
      <c r="D43">
        <v>783.61</v>
      </c>
      <c r="E43">
        <v>769.54</v>
      </c>
      <c r="F43">
        <v>769.96</v>
      </c>
      <c r="G43">
        <v>33097</v>
      </c>
      <c r="H43">
        <v>58</v>
      </c>
      <c r="I43">
        <v>1.5</v>
      </c>
      <c r="J43">
        <v>513.30666666666673</v>
      </c>
      <c r="K43">
        <v>25295.844961240309</v>
      </c>
      <c r="L43" t="b">
        <v>0</v>
      </c>
      <c r="M43">
        <f>J44-fact_daily_prices[[#This Row],[adjusted_close]]/fact_daily_prices[[#This Row],[adjusted_close]]</f>
        <v>503.79333333333341</v>
      </c>
    </row>
    <row r="44" spans="1:13" x14ac:dyDescent="0.3">
      <c r="A44" s="1">
        <v>45716</v>
      </c>
      <c r="B44" t="s">
        <v>16</v>
      </c>
      <c r="C44">
        <v>753.52</v>
      </c>
      <c r="D44">
        <v>758.61</v>
      </c>
      <c r="E44">
        <v>748.43</v>
      </c>
      <c r="F44">
        <v>757.19</v>
      </c>
      <c r="G44">
        <v>34621</v>
      </c>
      <c r="H44">
        <v>59</v>
      </c>
      <c r="I44">
        <v>1.5</v>
      </c>
      <c r="J44">
        <v>504.79333333333341</v>
      </c>
      <c r="K44">
        <v>25295.844961240309</v>
      </c>
      <c r="L44" t="b">
        <v>0</v>
      </c>
      <c r="M44">
        <f>J45-fact_daily_prices[[#This Row],[adjusted_close]]/fact_daily_prices[[#This Row],[adjusted_close]]</f>
        <v>498.34</v>
      </c>
    </row>
    <row r="45" spans="1:13" x14ac:dyDescent="0.3">
      <c r="A45" s="1">
        <v>45719</v>
      </c>
      <c r="B45" t="s">
        <v>16</v>
      </c>
      <c r="C45">
        <v>750.31</v>
      </c>
      <c r="D45">
        <v>753.93</v>
      </c>
      <c r="E45">
        <v>746.69</v>
      </c>
      <c r="F45">
        <v>749.01</v>
      </c>
      <c r="G45">
        <v>23677</v>
      </c>
      <c r="H45">
        <v>62</v>
      </c>
      <c r="I45">
        <v>1.5</v>
      </c>
      <c r="J45">
        <v>499.34</v>
      </c>
      <c r="K45">
        <v>25295.844961240309</v>
      </c>
      <c r="L45" t="b">
        <v>0</v>
      </c>
      <c r="M45">
        <f>J46-fact_daily_prices[[#This Row],[adjusted_close]]/fact_daily_prices[[#This Row],[adjusted_close]]</f>
        <v>491.39333333333337</v>
      </c>
    </row>
    <row r="46" spans="1:13" x14ac:dyDescent="0.3">
      <c r="A46" s="1">
        <v>45720</v>
      </c>
      <c r="B46" t="s">
        <v>16</v>
      </c>
      <c r="C46">
        <v>742.73</v>
      </c>
      <c r="D46">
        <v>747.32</v>
      </c>
      <c r="E46">
        <v>738.14</v>
      </c>
      <c r="F46">
        <v>738.59</v>
      </c>
      <c r="G46">
        <v>43675</v>
      </c>
      <c r="H46">
        <v>63</v>
      </c>
      <c r="I46">
        <v>1.5</v>
      </c>
      <c r="J46">
        <v>492.39333333333337</v>
      </c>
      <c r="K46">
        <v>25295.844961240309</v>
      </c>
      <c r="L46" t="b">
        <v>0</v>
      </c>
      <c r="M46">
        <f>J47-fact_daily_prices[[#This Row],[adjusted_close]]/fact_daily_prices[[#This Row],[adjusted_close]]</f>
        <v>492.34666666666658</v>
      </c>
    </row>
    <row r="47" spans="1:13" x14ac:dyDescent="0.3">
      <c r="A47" s="1">
        <v>45721</v>
      </c>
      <c r="B47" t="s">
        <v>16</v>
      </c>
      <c r="C47">
        <v>738.07</v>
      </c>
      <c r="D47">
        <v>740.6</v>
      </c>
      <c r="E47">
        <v>735.53</v>
      </c>
      <c r="F47">
        <v>740.02</v>
      </c>
      <c r="G47">
        <v>16338</v>
      </c>
      <c r="H47">
        <v>64</v>
      </c>
      <c r="I47">
        <v>1.5</v>
      </c>
      <c r="J47">
        <v>493.34666666666658</v>
      </c>
      <c r="K47">
        <v>25295.844961240309</v>
      </c>
      <c r="L47" t="b">
        <v>0</v>
      </c>
      <c r="M47">
        <f>J48-fact_daily_prices[[#This Row],[adjusted_close]]/fact_daily_prices[[#This Row],[adjusted_close]]</f>
        <v>496.1</v>
      </c>
    </row>
    <row r="48" spans="1:13" x14ac:dyDescent="0.3">
      <c r="A48" s="1">
        <v>45722</v>
      </c>
      <c r="B48" t="s">
        <v>16</v>
      </c>
      <c r="C48">
        <v>742.7</v>
      </c>
      <c r="D48">
        <v>747.54</v>
      </c>
      <c r="E48">
        <v>737.86</v>
      </c>
      <c r="F48">
        <v>745.65</v>
      </c>
      <c r="G48">
        <v>20508</v>
      </c>
      <c r="H48">
        <v>65</v>
      </c>
      <c r="I48">
        <v>1.5</v>
      </c>
      <c r="J48">
        <v>497.1</v>
      </c>
      <c r="K48">
        <v>25295.844961240309</v>
      </c>
      <c r="L48" t="b">
        <v>0</v>
      </c>
      <c r="M48">
        <f>J49-fact_daily_prices[[#This Row],[adjusted_close]]/fact_daily_prices[[#This Row],[adjusted_close]]</f>
        <v>501.80666666666667</v>
      </c>
    </row>
    <row r="49" spans="1:13" x14ac:dyDescent="0.3">
      <c r="A49" s="1">
        <v>45723</v>
      </c>
      <c r="B49" t="s">
        <v>16</v>
      </c>
      <c r="C49">
        <v>748.98</v>
      </c>
      <c r="D49">
        <v>758.31</v>
      </c>
      <c r="E49">
        <v>739.65</v>
      </c>
      <c r="F49">
        <v>754.21</v>
      </c>
      <c r="G49">
        <v>22606</v>
      </c>
      <c r="H49">
        <v>66</v>
      </c>
      <c r="I49">
        <v>1.5</v>
      </c>
      <c r="J49">
        <v>502.80666666666667</v>
      </c>
      <c r="K49">
        <v>25295.844961240309</v>
      </c>
      <c r="L49" t="b">
        <v>0</v>
      </c>
      <c r="M49">
        <f>J50-fact_daily_prices[[#This Row],[adjusted_close]]/fact_daily_prices[[#This Row],[adjusted_close]]</f>
        <v>507.62666666666672</v>
      </c>
    </row>
    <row r="50" spans="1:13" x14ac:dyDescent="0.3">
      <c r="A50" s="1">
        <v>45726</v>
      </c>
      <c r="B50" t="s">
        <v>16</v>
      </c>
      <c r="C50">
        <v>763.2</v>
      </c>
      <c r="D50">
        <v>764.24</v>
      </c>
      <c r="E50">
        <v>762.15</v>
      </c>
      <c r="F50">
        <v>762.94</v>
      </c>
      <c r="G50">
        <v>33093</v>
      </c>
      <c r="H50">
        <v>69</v>
      </c>
      <c r="I50">
        <v>1.5</v>
      </c>
      <c r="J50">
        <v>508.62666666666672</v>
      </c>
      <c r="K50">
        <v>25295.844961240309</v>
      </c>
      <c r="L50" t="b">
        <v>0</v>
      </c>
      <c r="M50">
        <f>J51-fact_daily_prices[[#This Row],[adjusted_close]]/fact_daily_prices[[#This Row],[adjusted_close]]</f>
        <v>512.61333333333334</v>
      </c>
    </row>
    <row r="51" spans="1:13" x14ac:dyDescent="0.3">
      <c r="A51" s="1">
        <v>45727</v>
      </c>
      <c r="B51" t="s">
        <v>16</v>
      </c>
      <c r="C51">
        <v>769.67</v>
      </c>
      <c r="D51">
        <v>778.75</v>
      </c>
      <c r="E51">
        <v>760.59</v>
      </c>
      <c r="F51">
        <v>770.42</v>
      </c>
      <c r="G51">
        <v>8987</v>
      </c>
      <c r="H51">
        <v>70</v>
      </c>
      <c r="I51">
        <v>1.5</v>
      </c>
      <c r="J51">
        <v>513.61333333333334</v>
      </c>
      <c r="K51">
        <v>25295.844961240309</v>
      </c>
      <c r="L51" t="b">
        <v>0</v>
      </c>
      <c r="M51">
        <f>J52-fact_daily_prices[[#This Row],[adjusted_close]]/fact_daily_prices[[#This Row],[adjusted_close]]</f>
        <v>511.39333333333332</v>
      </c>
    </row>
    <row r="52" spans="1:13" x14ac:dyDescent="0.3">
      <c r="A52" s="1">
        <v>45728</v>
      </c>
      <c r="B52" t="s">
        <v>16</v>
      </c>
      <c r="C52">
        <v>762.16</v>
      </c>
      <c r="D52">
        <v>770.63</v>
      </c>
      <c r="E52">
        <v>753.69</v>
      </c>
      <c r="F52">
        <v>768.59</v>
      </c>
      <c r="G52">
        <v>47185</v>
      </c>
      <c r="H52">
        <v>71</v>
      </c>
      <c r="I52">
        <v>1.5</v>
      </c>
      <c r="J52">
        <v>512.39333333333332</v>
      </c>
      <c r="K52">
        <v>25295.844961240309</v>
      </c>
      <c r="L52" t="b">
        <v>0</v>
      </c>
      <c r="M52">
        <f>J53-fact_daily_prices[[#This Row],[adjusted_close]]/fact_daily_prices[[#This Row],[adjusted_close]]</f>
        <v>507.50666666666672</v>
      </c>
    </row>
    <row r="53" spans="1:13" x14ac:dyDescent="0.3">
      <c r="A53" s="1">
        <v>45729</v>
      </c>
      <c r="B53" t="s">
        <v>16</v>
      </c>
      <c r="C53">
        <v>759.16</v>
      </c>
      <c r="D53">
        <v>767.69</v>
      </c>
      <c r="E53">
        <v>750.63</v>
      </c>
      <c r="F53">
        <v>762.76</v>
      </c>
      <c r="G53">
        <v>18214</v>
      </c>
      <c r="H53">
        <v>72</v>
      </c>
      <c r="I53">
        <v>1.5</v>
      </c>
      <c r="J53">
        <v>508.50666666666672</v>
      </c>
      <c r="K53">
        <v>25295.844961240309</v>
      </c>
      <c r="L53" t="b">
        <v>0</v>
      </c>
      <c r="M53">
        <f>J54-fact_daily_prices[[#This Row],[adjusted_close]]/fact_daily_prices[[#This Row],[adjusted_close]]</f>
        <v>498.05333333333328</v>
      </c>
    </row>
    <row r="54" spans="1:13" x14ac:dyDescent="0.3">
      <c r="A54" s="1">
        <v>45730</v>
      </c>
      <c r="B54" t="s">
        <v>16</v>
      </c>
      <c r="C54">
        <v>746.26</v>
      </c>
      <c r="D54">
        <v>755.07</v>
      </c>
      <c r="E54">
        <v>737.44</v>
      </c>
      <c r="F54">
        <v>748.58</v>
      </c>
      <c r="G54">
        <v>26945</v>
      </c>
      <c r="H54">
        <v>73</v>
      </c>
      <c r="I54">
        <v>1.5</v>
      </c>
      <c r="J54">
        <v>499.05333333333328</v>
      </c>
      <c r="K54">
        <v>25295.844961240309</v>
      </c>
      <c r="L54" t="b">
        <v>0</v>
      </c>
      <c r="M54">
        <f>J55-fact_daily_prices[[#This Row],[adjusted_close]]/fact_daily_prices[[#This Row],[adjusted_close]]</f>
        <v>505.13333333333338</v>
      </c>
    </row>
    <row r="55" spans="1:13" x14ac:dyDescent="0.3">
      <c r="A55" s="1">
        <v>45733</v>
      </c>
      <c r="B55" t="s">
        <v>16</v>
      </c>
      <c r="C55">
        <v>752.09</v>
      </c>
      <c r="D55">
        <v>759.59</v>
      </c>
      <c r="E55">
        <v>744.59</v>
      </c>
      <c r="F55">
        <v>759.2</v>
      </c>
      <c r="G55">
        <v>2150</v>
      </c>
      <c r="H55">
        <v>76</v>
      </c>
      <c r="I55">
        <v>1.5</v>
      </c>
      <c r="J55">
        <v>506.13333333333338</v>
      </c>
      <c r="K55">
        <v>25295.844961240309</v>
      </c>
      <c r="L55" t="b">
        <v>1</v>
      </c>
      <c r="M55">
        <f>J56-fact_daily_prices[[#This Row],[adjusted_close]]/fact_daily_prices[[#This Row],[adjusted_close]]</f>
        <v>504.12666666666672</v>
      </c>
    </row>
    <row r="56" spans="1:13" x14ac:dyDescent="0.3">
      <c r="A56" s="1">
        <v>45734</v>
      </c>
      <c r="B56" t="s">
        <v>16</v>
      </c>
      <c r="C56">
        <v>759.86</v>
      </c>
      <c r="D56">
        <v>768.23</v>
      </c>
      <c r="E56">
        <v>751.49</v>
      </c>
      <c r="F56">
        <v>757.69</v>
      </c>
      <c r="G56">
        <v>2081</v>
      </c>
      <c r="H56">
        <v>77</v>
      </c>
      <c r="I56">
        <v>1.5</v>
      </c>
      <c r="J56">
        <v>505.12666666666672</v>
      </c>
      <c r="K56">
        <v>25295.844961240309</v>
      </c>
      <c r="L56" t="b">
        <v>1</v>
      </c>
      <c r="M56">
        <f>J57-fact_daily_prices[[#This Row],[adjusted_close]]/fact_daily_prices[[#This Row],[adjusted_close]]</f>
        <v>501.64</v>
      </c>
    </row>
    <row r="57" spans="1:13" x14ac:dyDescent="0.3">
      <c r="A57" s="1">
        <v>45735</v>
      </c>
      <c r="B57" t="s">
        <v>16</v>
      </c>
      <c r="C57">
        <v>757.52</v>
      </c>
      <c r="D57">
        <v>767.76</v>
      </c>
      <c r="E57">
        <v>747.29</v>
      </c>
      <c r="F57">
        <v>753.96</v>
      </c>
      <c r="G57">
        <v>47175</v>
      </c>
      <c r="H57">
        <v>78</v>
      </c>
      <c r="I57">
        <v>1.5</v>
      </c>
      <c r="J57">
        <v>502.64</v>
      </c>
      <c r="K57">
        <v>25295.844961240309</v>
      </c>
      <c r="L57" t="b">
        <v>0</v>
      </c>
      <c r="M57">
        <f>J58-fact_daily_prices[[#This Row],[adjusted_close]]/fact_daily_prices[[#This Row],[adjusted_close]]</f>
        <v>509.28666666666658</v>
      </c>
    </row>
    <row r="58" spans="1:13" x14ac:dyDescent="0.3">
      <c r="A58" s="1">
        <v>45736</v>
      </c>
      <c r="B58" t="s">
        <v>16</v>
      </c>
      <c r="C58">
        <v>764.17</v>
      </c>
      <c r="D58">
        <v>773.84</v>
      </c>
      <c r="E58">
        <v>754.49</v>
      </c>
      <c r="F58">
        <v>765.43</v>
      </c>
      <c r="G58">
        <v>46543</v>
      </c>
      <c r="H58">
        <v>79</v>
      </c>
      <c r="I58">
        <v>1.5</v>
      </c>
      <c r="J58">
        <v>510.28666666666658</v>
      </c>
      <c r="K58">
        <v>25295.844961240309</v>
      </c>
      <c r="L58" t="b">
        <v>0</v>
      </c>
      <c r="M58">
        <f>J59-fact_daily_prices[[#This Row],[adjusted_close]]/fact_daily_prices[[#This Row],[adjusted_close]]</f>
        <v>503.66666666666669</v>
      </c>
    </row>
    <row r="59" spans="1:13" x14ac:dyDescent="0.3">
      <c r="A59" s="1">
        <v>45737</v>
      </c>
      <c r="B59" t="s">
        <v>16</v>
      </c>
      <c r="C59">
        <v>759.24</v>
      </c>
      <c r="D59">
        <v>771.15</v>
      </c>
      <c r="E59">
        <v>747.34</v>
      </c>
      <c r="F59">
        <v>757</v>
      </c>
      <c r="G59">
        <v>14500</v>
      </c>
      <c r="H59">
        <v>80</v>
      </c>
      <c r="I59">
        <v>1.5</v>
      </c>
      <c r="J59">
        <v>504.66666666666669</v>
      </c>
      <c r="K59">
        <v>25295.844961240309</v>
      </c>
      <c r="L59" t="b">
        <v>0</v>
      </c>
      <c r="M59">
        <f>J60-fact_daily_prices[[#This Row],[adjusted_close]]/fact_daily_prices[[#This Row],[adjusted_close]]</f>
        <v>509.12</v>
      </c>
    </row>
    <row r="60" spans="1:13" x14ac:dyDescent="0.3">
      <c r="A60" s="1">
        <v>45740</v>
      </c>
      <c r="B60" t="s">
        <v>16</v>
      </c>
      <c r="C60">
        <v>766.59</v>
      </c>
      <c r="D60">
        <v>776.48</v>
      </c>
      <c r="E60">
        <v>756.7</v>
      </c>
      <c r="F60">
        <v>765.18</v>
      </c>
      <c r="G60">
        <v>48893</v>
      </c>
      <c r="H60">
        <v>83</v>
      </c>
      <c r="I60">
        <v>1.5</v>
      </c>
      <c r="J60">
        <v>510.12</v>
      </c>
      <c r="K60">
        <v>25295.844961240309</v>
      </c>
      <c r="L60" t="b">
        <v>0</v>
      </c>
      <c r="M60">
        <f>J61-fact_daily_prices[[#This Row],[adjusted_close]]/fact_daily_prices[[#This Row],[adjusted_close]]</f>
        <v>511.15333333333331</v>
      </c>
    </row>
    <row r="61" spans="1:13" x14ac:dyDescent="0.3">
      <c r="A61" s="1">
        <v>45741</v>
      </c>
      <c r="B61" t="s">
        <v>16</v>
      </c>
      <c r="C61">
        <v>773.47</v>
      </c>
      <c r="D61">
        <v>779.45</v>
      </c>
      <c r="E61">
        <v>767.5</v>
      </c>
      <c r="F61">
        <v>768.23</v>
      </c>
      <c r="G61">
        <v>2679</v>
      </c>
      <c r="H61">
        <v>84</v>
      </c>
      <c r="I61">
        <v>1.5</v>
      </c>
      <c r="J61">
        <v>512.15333333333331</v>
      </c>
      <c r="K61">
        <v>25295.844961240309</v>
      </c>
      <c r="L61" t="b">
        <v>0</v>
      </c>
      <c r="M61">
        <f>J62-fact_daily_prices[[#This Row],[adjusted_close]]/fact_daily_prices[[#This Row],[adjusted_close]]</f>
        <v>504.62</v>
      </c>
    </row>
    <row r="62" spans="1:13" x14ac:dyDescent="0.3">
      <c r="A62" s="1">
        <v>45742</v>
      </c>
      <c r="B62" t="s">
        <v>16</v>
      </c>
      <c r="C62">
        <v>758.72</v>
      </c>
      <c r="D62">
        <v>760.84</v>
      </c>
      <c r="E62">
        <v>756.61</v>
      </c>
      <c r="F62">
        <v>758.43</v>
      </c>
      <c r="G62">
        <v>28932</v>
      </c>
      <c r="H62">
        <v>85</v>
      </c>
      <c r="I62">
        <v>1.5</v>
      </c>
      <c r="J62">
        <v>505.62</v>
      </c>
      <c r="K62">
        <v>25295.844961240309</v>
      </c>
      <c r="L62" t="b">
        <v>0</v>
      </c>
      <c r="M62">
        <f>J63-fact_daily_prices[[#This Row],[adjusted_close]]/fact_daily_prices[[#This Row],[adjusted_close]]</f>
        <v>504.26</v>
      </c>
    </row>
    <row r="63" spans="1:13" x14ac:dyDescent="0.3">
      <c r="A63" s="1">
        <v>45743</v>
      </c>
      <c r="B63" t="s">
        <v>16</v>
      </c>
      <c r="C63">
        <v>758.42</v>
      </c>
      <c r="D63">
        <v>759.65</v>
      </c>
      <c r="E63">
        <v>757.19</v>
      </c>
      <c r="F63">
        <v>757.89</v>
      </c>
      <c r="G63">
        <v>14296</v>
      </c>
      <c r="H63">
        <v>86</v>
      </c>
      <c r="I63">
        <v>1.5</v>
      </c>
      <c r="J63">
        <v>505.26</v>
      </c>
      <c r="K63">
        <v>25295.844961240309</v>
      </c>
      <c r="L63" t="b">
        <v>0</v>
      </c>
      <c r="M63">
        <f>J64-fact_daily_prices[[#This Row],[adjusted_close]]/fact_daily_prices[[#This Row],[adjusted_close]]</f>
        <v>510.61333333333329</v>
      </c>
    </row>
    <row r="64" spans="1:13" x14ac:dyDescent="0.3">
      <c r="A64" s="1">
        <v>45744</v>
      </c>
      <c r="B64" t="s">
        <v>16</v>
      </c>
      <c r="C64">
        <v>762.29</v>
      </c>
      <c r="D64">
        <v>772.2</v>
      </c>
      <c r="E64">
        <v>752.39</v>
      </c>
      <c r="F64">
        <v>767.42</v>
      </c>
      <c r="G64">
        <v>30124</v>
      </c>
      <c r="H64">
        <v>87</v>
      </c>
      <c r="I64">
        <v>1.5</v>
      </c>
      <c r="J64">
        <v>511.61333333333329</v>
      </c>
      <c r="K64">
        <v>25295.844961240309</v>
      </c>
      <c r="L64" t="b">
        <v>0</v>
      </c>
      <c r="M64">
        <f>J65-fact_daily_prices[[#This Row],[adjusted_close]]/fact_daily_prices[[#This Row],[adjusted_close]]</f>
        <v>515.88666666666666</v>
      </c>
    </row>
    <row r="65" spans="1:13" x14ac:dyDescent="0.3">
      <c r="A65" s="1">
        <v>45747</v>
      </c>
      <c r="B65" t="s">
        <v>16</v>
      </c>
      <c r="C65">
        <v>778.25</v>
      </c>
      <c r="D65">
        <v>782.69</v>
      </c>
      <c r="E65">
        <v>773.82</v>
      </c>
      <c r="F65">
        <v>775.33</v>
      </c>
      <c r="G65">
        <v>36247</v>
      </c>
      <c r="H65">
        <v>90</v>
      </c>
      <c r="I65">
        <v>1.5</v>
      </c>
      <c r="J65">
        <v>516.88666666666666</v>
      </c>
      <c r="K65">
        <v>25295.844961240309</v>
      </c>
      <c r="L65" t="b">
        <v>0</v>
      </c>
      <c r="M65">
        <f>J66-fact_daily_prices[[#This Row],[adjusted_close]]/fact_daily_prices[[#This Row],[adjusted_close]]</f>
        <v>525.84666666666669</v>
      </c>
    </row>
    <row r="66" spans="1:13" x14ac:dyDescent="0.3">
      <c r="A66" s="1">
        <v>45748</v>
      </c>
      <c r="B66" t="s">
        <v>16</v>
      </c>
      <c r="C66">
        <v>793.91</v>
      </c>
      <c r="D66">
        <v>803.02</v>
      </c>
      <c r="E66">
        <v>784.8</v>
      </c>
      <c r="F66">
        <v>790.27</v>
      </c>
      <c r="G66">
        <v>38220</v>
      </c>
      <c r="H66">
        <v>91</v>
      </c>
      <c r="I66">
        <v>1.5</v>
      </c>
      <c r="J66">
        <v>526.84666666666669</v>
      </c>
      <c r="K66">
        <v>25295.844961240309</v>
      </c>
      <c r="L66" t="b">
        <v>0</v>
      </c>
      <c r="M66">
        <f>J67-fact_daily_prices[[#This Row],[adjusted_close]]/fact_daily_prices[[#This Row],[adjusted_close]]</f>
        <v>528.22</v>
      </c>
    </row>
    <row r="67" spans="1:13" x14ac:dyDescent="0.3">
      <c r="A67" s="1">
        <v>45749</v>
      </c>
      <c r="B67" t="s">
        <v>16</v>
      </c>
      <c r="C67">
        <v>792.11</v>
      </c>
      <c r="D67">
        <v>800.16</v>
      </c>
      <c r="E67">
        <v>784.05</v>
      </c>
      <c r="F67">
        <v>793.83</v>
      </c>
      <c r="G67">
        <v>33580</v>
      </c>
      <c r="H67">
        <v>92</v>
      </c>
      <c r="I67">
        <v>1.5</v>
      </c>
      <c r="J67">
        <v>529.22</v>
      </c>
      <c r="K67">
        <v>25295.844961240309</v>
      </c>
      <c r="L67" t="b">
        <v>0</v>
      </c>
      <c r="M67">
        <f>J68-fact_daily_prices[[#This Row],[adjusted_close]]/fact_daily_prices[[#This Row],[adjusted_close]]</f>
        <v>551.32000000000005</v>
      </c>
    </row>
    <row r="68" spans="1:13" x14ac:dyDescent="0.3">
      <c r="A68" s="1">
        <v>45750</v>
      </c>
      <c r="B68" t="s">
        <v>16</v>
      </c>
      <c r="C68">
        <v>833.67</v>
      </c>
      <c r="D68">
        <v>843.18</v>
      </c>
      <c r="E68">
        <v>824.16</v>
      </c>
      <c r="F68">
        <v>828.48</v>
      </c>
      <c r="G68">
        <v>24289</v>
      </c>
      <c r="H68">
        <v>93</v>
      </c>
      <c r="I68">
        <v>1.5</v>
      </c>
      <c r="J68">
        <v>552.32000000000005</v>
      </c>
      <c r="K68">
        <v>25295.844961240309</v>
      </c>
      <c r="L68" t="b">
        <v>0</v>
      </c>
      <c r="M68">
        <f>J69-fact_daily_prices[[#This Row],[adjusted_close]]/fact_daily_prices[[#This Row],[adjusted_close]]</f>
        <v>545.0866666666667</v>
      </c>
    </row>
    <row r="69" spans="1:13" x14ac:dyDescent="0.3">
      <c r="A69" s="1">
        <v>45751</v>
      </c>
      <c r="B69" t="s">
        <v>16</v>
      </c>
      <c r="C69">
        <v>822.67</v>
      </c>
      <c r="D69">
        <v>834.42</v>
      </c>
      <c r="E69">
        <v>810.92</v>
      </c>
      <c r="F69">
        <v>819.13</v>
      </c>
      <c r="G69">
        <v>42975</v>
      </c>
      <c r="H69">
        <v>94</v>
      </c>
      <c r="I69">
        <v>1.5</v>
      </c>
      <c r="J69">
        <v>546.0866666666667</v>
      </c>
      <c r="K69">
        <v>25295.844961240309</v>
      </c>
      <c r="L69" t="b">
        <v>0</v>
      </c>
      <c r="M69">
        <f>J70-fact_daily_prices[[#This Row],[adjusted_close]]/fact_daily_prices[[#This Row],[adjusted_close]]</f>
        <v>542.48</v>
      </c>
    </row>
    <row r="70" spans="1:13" x14ac:dyDescent="0.3">
      <c r="A70" s="1">
        <v>45754</v>
      </c>
      <c r="B70" t="s">
        <v>16</v>
      </c>
      <c r="C70">
        <v>819.26</v>
      </c>
      <c r="D70">
        <v>825.96</v>
      </c>
      <c r="E70">
        <v>812.56</v>
      </c>
      <c r="F70">
        <v>815.22</v>
      </c>
      <c r="G70">
        <v>39646</v>
      </c>
      <c r="H70">
        <v>97</v>
      </c>
      <c r="I70">
        <v>1.5</v>
      </c>
      <c r="J70">
        <v>543.48</v>
      </c>
      <c r="K70">
        <v>25295.844961240309</v>
      </c>
      <c r="L70" t="b">
        <v>0</v>
      </c>
      <c r="M70">
        <f>J71-fact_daily_prices[[#This Row],[adjusted_close]]/fact_daily_prices[[#This Row],[adjusted_close]]</f>
        <v>542.19333333333327</v>
      </c>
    </row>
    <row r="71" spans="1:13" x14ac:dyDescent="0.3">
      <c r="A71" s="1">
        <v>45755</v>
      </c>
      <c r="B71" t="s">
        <v>16</v>
      </c>
      <c r="C71">
        <v>815.41</v>
      </c>
      <c r="D71">
        <v>830.17</v>
      </c>
      <c r="E71">
        <v>800.66</v>
      </c>
      <c r="F71">
        <v>814.79</v>
      </c>
      <c r="G71">
        <v>23687</v>
      </c>
      <c r="H71">
        <v>98</v>
      </c>
      <c r="I71">
        <v>1.5</v>
      </c>
      <c r="J71">
        <v>543.19333333333327</v>
      </c>
      <c r="K71">
        <v>25295.844961240309</v>
      </c>
      <c r="L71" t="b">
        <v>0</v>
      </c>
      <c r="M71">
        <f>J72-fact_daily_prices[[#This Row],[adjusted_close]]/fact_daily_prices[[#This Row],[adjusted_close]]</f>
        <v>532.69333333333327</v>
      </c>
    </row>
    <row r="72" spans="1:13" x14ac:dyDescent="0.3">
      <c r="A72" s="1">
        <v>45756</v>
      </c>
      <c r="B72" t="s">
        <v>16</v>
      </c>
      <c r="C72">
        <v>803.46</v>
      </c>
      <c r="D72">
        <v>815.6</v>
      </c>
      <c r="E72">
        <v>791.33</v>
      </c>
      <c r="F72">
        <v>800.54</v>
      </c>
      <c r="G72">
        <v>7833</v>
      </c>
      <c r="H72">
        <v>99</v>
      </c>
      <c r="I72">
        <v>1.5</v>
      </c>
      <c r="J72">
        <v>533.69333333333327</v>
      </c>
      <c r="K72">
        <v>25295.844961240309</v>
      </c>
      <c r="L72" t="b">
        <v>0</v>
      </c>
      <c r="M72">
        <f>J73-fact_daily_prices[[#This Row],[adjusted_close]]/fact_daily_prices[[#This Row],[adjusted_close]]</f>
        <v>539.88</v>
      </c>
    </row>
    <row r="73" spans="1:13" x14ac:dyDescent="0.3">
      <c r="A73" s="1">
        <v>45757</v>
      </c>
      <c r="B73" t="s">
        <v>16</v>
      </c>
      <c r="C73">
        <v>814.93</v>
      </c>
      <c r="D73">
        <v>820.62</v>
      </c>
      <c r="E73">
        <v>809.23</v>
      </c>
      <c r="F73">
        <v>811.32</v>
      </c>
      <c r="G73">
        <v>6052</v>
      </c>
      <c r="H73">
        <v>100</v>
      </c>
      <c r="I73">
        <v>1.5</v>
      </c>
      <c r="J73">
        <v>540.88</v>
      </c>
      <c r="K73">
        <v>25295.844961240309</v>
      </c>
      <c r="L73" t="b">
        <v>0</v>
      </c>
      <c r="M73">
        <f>J74-fact_daily_prices[[#This Row],[adjusted_close]]/fact_daily_prices[[#This Row],[adjusted_close]]</f>
        <v>546.19999999999993</v>
      </c>
    </row>
    <row r="74" spans="1:13" x14ac:dyDescent="0.3">
      <c r="A74" s="1">
        <v>45758</v>
      </c>
      <c r="B74" t="s">
        <v>16</v>
      </c>
      <c r="C74">
        <v>817.55</v>
      </c>
      <c r="D74">
        <v>829.76</v>
      </c>
      <c r="E74">
        <v>805.35</v>
      </c>
      <c r="F74">
        <v>820.8</v>
      </c>
      <c r="G74">
        <v>41770</v>
      </c>
      <c r="H74">
        <v>101</v>
      </c>
      <c r="I74">
        <v>1.5</v>
      </c>
      <c r="J74">
        <v>547.19999999999993</v>
      </c>
      <c r="K74">
        <v>25295.844961240309</v>
      </c>
      <c r="L74" t="b">
        <v>0</v>
      </c>
      <c r="M74">
        <f>J75-fact_daily_prices[[#This Row],[adjusted_close]]/fact_daily_prices[[#This Row],[adjusted_close]]</f>
        <v>546.4666666666667</v>
      </c>
    </row>
    <row r="75" spans="1:13" x14ac:dyDescent="0.3">
      <c r="A75" s="1">
        <v>45761</v>
      </c>
      <c r="B75" t="s">
        <v>16</v>
      </c>
      <c r="C75">
        <v>822.58</v>
      </c>
      <c r="D75">
        <v>834.67</v>
      </c>
      <c r="E75">
        <v>810.5</v>
      </c>
      <c r="F75">
        <v>821.2</v>
      </c>
      <c r="G75">
        <v>18450</v>
      </c>
      <c r="H75">
        <v>104</v>
      </c>
      <c r="I75">
        <v>1.5</v>
      </c>
      <c r="J75">
        <v>547.4666666666667</v>
      </c>
      <c r="K75">
        <v>25295.844961240309</v>
      </c>
      <c r="L75" t="b">
        <v>0</v>
      </c>
      <c r="M75">
        <f>J76-fact_daily_prices[[#This Row],[adjusted_close]]/fact_daily_prices[[#This Row],[adjusted_close]]</f>
        <v>542.91999999999996</v>
      </c>
    </row>
    <row r="76" spans="1:13" x14ac:dyDescent="0.3">
      <c r="A76" s="1">
        <v>45762</v>
      </c>
      <c r="B76" t="s">
        <v>16</v>
      </c>
      <c r="C76">
        <v>816.91</v>
      </c>
      <c r="D76">
        <v>819.07</v>
      </c>
      <c r="E76">
        <v>814.75</v>
      </c>
      <c r="F76">
        <v>815.88</v>
      </c>
      <c r="G76">
        <v>39494</v>
      </c>
      <c r="H76">
        <v>105</v>
      </c>
      <c r="I76">
        <v>1.5</v>
      </c>
      <c r="J76">
        <v>543.91999999999996</v>
      </c>
      <c r="K76">
        <v>25295.844961240309</v>
      </c>
      <c r="L76" t="b">
        <v>0</v>
      </c>
      <c r="M76">
        <f>J77-fact_daily_prices[[#This Row],[adjusted_close]]/fact_daily_prices[[#This Row],[adjusted_close]]</f>
        <v>532.9</v>
      </c>
    </row>
    <row r="77" spans="1:13" x14ac:dyDescent="0.3">
      <c r="A77" s="1">
        <v>45763</v>
      </c>
      <c r="B77" t="s">
        <v>16</v>
      </c>
      <c r="C77">
        <v>803.56</v>
      </c>
      <c r="D77">
        <v>806.89</v>
      </c>
      <c r="E77">
        <v>800.22</v>
      </c>
      <c r="F77">
        <v>800.85</v>
      </c>
      <c r="G77">
        <v>35850</v>
      </c>
      <c r="H77">
        <v>106</v>
      </c>
      <c r="I77">
        <v>1.5</v>
      </c>
      <c r="J77">
        <v>533.9</v>
      </c>
      <c r="K77">
        <v>25295.844961240309</v>
      </c>
      <c r="L77" t="b">
        <v>0</v>
      </c>
      <c r="M77">
        <f>J78-fact_daily_prices[[#This Row],[adjusted_close]]/fact_daily_prices[[#This Row],[adjusted_close]]</f>
        <v>527.74</v>
      </c>
    </row>
    <row r="78" spans="1:13" x14ac:dyDescent="0.3">
      <c r="A78" s="1">
        <v>45764</v>
      </c>
      <c r="B78" t="s">
        <v>16</v>
      </c>
      <c r="C78">
        <v>790.58</v>
      </c>
      <c r="D78">
        <v>798.45</v>
      </c>
      <c r="E78">
        <v>782.71</v>
      </c>
      <c r="F78">
        <v>793.11</v>
      </c>
      <c r="G78">
        <v>24132</v>
      </c>
      <c r="H78">
        <v>107</v>
      </c>
      <c r="I78">
        <v>1.5</v>
      </c>
      <c r="J78">
        <v>528.74</v>
      </c>
      <c r="K78">
        <v>25295.844961240309</v>
      </c>
      <c r="L78" t="b">
        <v>0</v>
      </c>
      <c r="M78">
        <f>J79-fact_daily_prices[[#This Row],[adjusted_close]]/fact_daily_prices[[#This Row],[adjusted_close]]</f>
        <v>532.84666666666669</v>
      </c>
    </row>
    <row r="79" spans="1:13" x14ac:dyDescent="0.3">
      <c r="A79" s="1">
        <v>45765</v>
      </c>
      <c r="B79" t="s">
        <v>16</v>
      </c>
      <c r="C79">
        <v>807.35</v>
      </c>
      <c r="D79">
        <v>814.3</v>
      </c>
      <c r="E79">
        <v>800.4</v>
      </c>
      <c r="F79">
        <v>800.77</v>
      </c>
      <c r="G79">
        <v>1417</v>
      </c>
      <c r="H79">
        <v>108</v>
      </c>
      <c r="I79">
        <v>1.5</v>
      </c>
      <c r="J79">
        <v>533.84666666666669</v>
      </c>
      <c r="K79">
        <v>25295.844961240309</v>
      </c>
      <c r="L79" t="b">
        <v>1</v>
      </c>
      <c r="M79">
        <f>J80-fact_daily_prices[[#This Row],[adjusted_close]]/fact_daily_prices[[#This Row],[adjusted_close]]</f>
        <v>531.54666666666674</v>
      </c>
    </row>
    <row r="80" spans="1:13" x14ac:dyDescent="0.3">
      <c r="A80" s="1">
        <v>45768</v>
      </c>
      <c r="B80" t="s">
        <v>16</v>
      </c>
      <c r="C80">
        <v>796.94</v>
      </c>
      <c r="D80">
        <v>802.99</v>
      </c>
      <c r="E80">
        <v>790.9</v>
      </c>
      <c r="F80">
        <v>798.82</v>
      </c>
      <c r="G80">
        <v>18209</v>
      </c>
      <c r="H80">
        <v>111</v>
      </c>
      <c r="I80">
        <v>1.5</v>
      </c>
      <c r="J80">
        <v>532.54666666666674</v>
      </c>
      <c r="K80">
        <v>25295.844961240309</v>
      </c>
      <c r="L80" t="b">
        <v>0</v>
      </c>
      <c r="M80">
        <f>J81-fact_daily_prices[[#This Row],[adjusted_close]]/fact_daily_prices[[#This Row],[adjusted_close]]</f>
        <v>528.82000000000005</v>
      </c>
    </row>
    <row r="81" spans="1:13" x14ac:dyDescent="0.3">
      <c r="A81" s="1">
        <v>45769</v>
      </c>
      <c r="B81" t="s">
        <v>16</v>
      </c>
      <c r="C81">
        <v>795.26</v>
      </c>
      <c r="D81">
        <v>805.8</v>
      </c>
      <c r="E81">
        <v>784.73</v>
      </c>
      <c r="F81">
        <v>794.73</v>
      </c>
      <c r="G81">
        <v>1412</v>
      </c>
      <c r="H81">
        <v>112</v>
      </c>
      <c r="I81">
        <v>1.5</v>
      </c>
      <c r="J81">
        <v>529.82000000000005</v>
      </c>
      <c r="K81">
        <v>25295.844961240309</v>
      </c>
      <c r="L81" t="b">
        <v>1</v>
      </c>
      <c r="M81">
        <f>J82-fact_daily_prices[[#This Row],[adjusted_close]]/fact_daily_prices[[#This Row],[adjusted_close]]</f>
        <v>532.30000000000007</v>
      </c>
    </row>
    <row r="82" spans="1:13" x14ac:dyDescent="0.3">
      <c r="A82" s="1">
        <v>45770</v>
      </c>
      <c r="B82" t="s">
        <v>16</v>
      </c>
      <c r="C82">
        <v>796.92</v>
      </c>
      <c r="D82">
        <v>800.58</v>
      </c>
      <c r="E82">
        <v>793.27</v>
      </c>
      <c r="F82">
        <v>799.95</v>
      </c>
      <c r="G82">
        <v>24548</v>
      </c>
      <c r="H82">
        <v>113</v>
      </c>
      <c r="I82">
        <v>1.5</v>
      </c>
      <c r="J82">
        <v>533.30000000000007</v>
      </c>
      <c r="K82">
        <v>25295.844961240309</v>
      </c>
      <c r="L82" t="b">
        <v>0</v>
      </c>
      <c r="M82">
        <f>J83-fact_daily_prices[[#This Row],[adjusted_close]]/fact_daily_prices[[#This Row],[adjusted_close]]</f>
        <v>540.26666666666665</v>
      </c>
    </row>
    <row r="83" spans="1:13" x14ac:dyDescent="0.3">
      <c r="A83" s="1">
        <v>45771</v>
      </c>
      <c r="B83" t="s">
        <v>16</v>
      </c>
      <c r="C83">
        <v>812.75</v>
      </c>
      <c r="D83">
        <v>816.48</v>
      </c>
      <c r="E83">
        <v>809.02</v>
      </c>
      <c r="F83">
        <v>811.9</v>
      </c>
      <c r="G83">
        <v>19888</v>
      </c>
      <c r="H83">
        <v>114</v>
      </c>
      <c r="I83">
        <v>1.5</v>
      </c>
      <c r="J83">
        <v>541.26666666666665</v>
      </c>
      <c r="K83">
        <v>25295.844961240309</v>
      </c>
      <c r="L83" t="b">
        <v>0</v>
      </c>
      <c r="M83">
        <f>J84-fact_daily_prices[[#This Row],[adjusted_close]]/fact_daily_prices[[#This Row],[adjusted_close]]</f>
        <v>542.15333333333331</v>
      </c>
    </row>
    <row r="84" spans="1:13" x14ac:dyDescent="0.3">
      <c r="A84" s="1">
        <v>45772</v>
      </c>
      <c r="B84" t="s">
        <v>16</v>
      </c>
      <c r="C84">
        <v>814.67</v>
      </c>
      <c r="D84">
        <v>824</v>
      </c>
      <c r="E84">
        <v>805.35</v>
      </c>
      <c r="F84">
        <v>814.73</v>
      </c>
      <c r="G84">
        <v>18506</v>
      </c>
      <c r="H84">
        <v>115</v>
      </c>
      <c r="I84">
        <v>1.5</v>
      </c>
      <c r="J84">
        <v>543.15333333333331</v>
      </c>
      <c r="K84">
        <v>25295.844961240309</v>
      </c>
      <c r="L84" t="b">
        <v>0</v>
      </c>
      <c r="M84">
        <f>J85-fact_daily_prices[[#This Row],[adjusted_close]]/fact_daily_prices[[#This Row],[adjusted_close]]</f>
        <v>544.43999999999994</v>
      </c>
    </row>
    <row r="85" spans="1:13" x14ac:dyDescent="0.3">
      <c r="A85" s="1">
        <v>45775</v>
      </c>
      <c r="B85" t="s">
        <v>16</v>
      </c>
      <c r="C85">
        <v>818.49</v>
      </c>
      <c r="D85">
        <v>824.91</v>
      </c>
      <c r="E85">
        <v>812.07</v>
      </c>
      <c r="F85">
        <v>818.16</v>
      </c>
      <c r="G85">
        <v>35911</v>
      </c>
      <c r="H85">
        <v>118</v>
      </c>
      <c r="I85">
        <v>1.5</v>
      </c>
      <c r="J85">
        <v>545.43999999999994</v>
      </c>
      <c r="K85">
        <v>25295.844961240309</v>
      </c>
      <c r="L85" t="b">
        <v>0</v>
      </c>
      <c r="M85">
        <f>J86-fact_daily_prices[[#This Row],[adjusted_close]]/fact_daily_prices[[#This Row],[adjusted_close]]</f>
        <v>554.08000000000004</v>
      </c>
    </row>
    <row r="86" spans="1:13" x14ac:dyDescent="0.3">
      <c r="A86" s="1">
        <v>45776</v>
      </c>
      <c r="B86" t="s">
        <v>16</v>
      </c>
      <c r="C86">
        <v>827.71</v>
      </c>
      <c r="D86">
        <v>838.3</v>
      </c>
      <c r="E86">
        <v>817.12</v>
      </c>
      <c r="F86">
        <v>832.62</v>
      </c>
      <c r="G86">
        <v>45811</v>
      </c>
      <c r="H86">
        <v>119</v>
      </c>
      <c r="I86">
        <v>1.5</v>
      </c>
      <c r="J86">
        <v>555.08000000000004</v>
      </c>
      <c r="K86">
        <v>25295.844961240309</v>
      </c>
      <c r="L86" t="b">
        <v>0</v>
      </c>
      <c r="M86">
        <f>J87-fact_daily_prices[[#This Row],[adjusted_close]]/fact_daily_prices[[#This Row],[adjusted_close]]</f>
        <v>555.4466666666666</v>
      </c>
    </row>
    <row r="87" spans="1:13" x14ac:dyDescent="0.3">
      <c r="A87" s="1">
        <v>45777</v>
      </c>
      <c r="B87" t="s">
        <v>16</v>
      </c>
      <c r="C87">
        <v>831.98</v>
      </c>
      <c r="D87">
        <v>841.83</v>
      </c>
      <c r="E87">
        <v>822.13</v>
      </c>
      <c r="F87">
        <v>834.67</v>
      </c>
      <c r="G87">
        <v>48320</v>
      </c>
      <c r="H87">
        <v>120</v>
      </c>
      <c r="I87">
        <v>1.5</v>
      </c>
      <c r="J87">
        <v>556.4466666666666</v>
      </c>
      <c r="K87">
        <v>25295.844961240309</v>
      </c>
      <c r="L87" t="b">
        <v>0</v>
      </c>
      <c r="M87">
        <f>J88-fact_daily_prices[[#This Row],[adjusted_close]]/fact_daily_prices[[#This Row],[adjusted_close]]</f>
        <v>553.4133333333333</v>
      </c>
    </row>
    <row r="88" spans="1:13" x14ac:dyDescent="0.3">
      <c r="A88" s="1">
        <v>45778</v>
      </c>
      <c r="B88" t="s">
        <v>16</v>
      </c>
      <c r="C88">
        <v>830.46</v>
      </c>
      <c r="D88">
        <v>835.58</v>
      </c>
      <c r="E88">
        <v>825.34</v>
      </c>
      <c r="F88">
        <v>831.62</v>
      </c>
      <c r="G88">
        <v>45912</v>
      </c>
      <c r="H88">
        <v>121</v>
      </c>
      <c r="I88">
        <v>1.5</v>
      </c>
      <c r="J88">
        <v>554.4133333333333</v>
      </c>
      <c r="K88">
        <v>25295.844961240309</v>
      </c>
      <c r="L88" t="b">
        <v>0</v>
      </c>
      <c r="M88">
        <f>J89-fact_daily_prices[[#This Row],[adjusted_close]]/fact_daily_prices[[#This Row],[adjusted_close]]</f>
        <v>558.26666666666665</v>
      </c>
    </row>
    <row r="89" spans="1:13" x14ac:dyDescent="0.3">
      <c r="A89" s="1">
        <v>45779</v>
      </c>
      <c r="B89" t="s">
        <v>16</v>
      </c>
      <c r="C89">
        <v>836.21</v>
      </c>
      <c r="D89">
        <v>847.38</v>
      </c>
      <c r="E89">
        <v>825.03</v>
      </c>
      <c r="F89">
        <v>838.9</v>
      </c>
      <c r="G89">
        <v>1698</v>
      </c>
      <c r="H89">
        <v>122</v>
      </c>
      <c r="I89">
        <v>1.5</v>
      </c>
      <c r="J89">
        <v>559.26666666666665</v>
      </c>
      <c r="K89">
        <v>25295.844961240309</v>
      </c>
      <c r="L89" t="b">
        <v>1</v>
      </c>
      <c r="M89">
        <f>J90-fact_daily_prices[[#This Row],[adjusted_close]]/fact_daily_prices[[#This Row],[adjusted_close]]</f>
        <v>556.59333333333336</v>
      </c>
    </row>
    <row r="90" spans="1:13" x14ac:dyDescent="0.3">
      <c r="A90" s="1">
        <v>45782</v>
      </c>
      <c r="B90" t="s">
        <v>16</v>
      </c>
      <c r="C90">
        <v>836.78</v>
      </c>
      <c r="D90">
        <v>838.06</v>
      </c>
      <c r="E90">
        <v>835.5</v>
      </c>
      <c r="F90">
        <v>836.39</v>
      </c>
      <c r="G90">
        <v>8400</v>
      </c>
      <c r="H90">
        <v>125</v>
      </c>
      <c r="I90">
        <v>1.5</v>
      </c>
      <c r="J90">
        <v>557.59333333333336</v>
      </c>
      <c r="K90">
        <v>25295.844961240309</v>
      </c>
      <c r="L90" t="b">
        <v>0</v>
      </c>
      <c r="M90">
        <f>J91-fact_daily_prices[[#This Row],[adjusted_close]]/fact_daily_prices[[#This Row],[adjusted_close]]</f>
        <v>554.14666666666665</v>
      </c>
    </row>
    <row r="91" spans="1:13" x14ac:dyDescent="0.3">
      <c r="A91" s="1">
        <v>45783</v>
      </c>
      <c r="B91" t="s">
        <v>16</v>
      </c>
      <c r="C91">
        <v>836.82</v>
      </c>
      <c r="D91">
        <v>846.83</v>
      </c>
      <c r="E91">
        <v>826.81</v>
      </c>
      <c r="F91">
        <v>832.72</v>
      </c>
      <c r="G91">
        <v>18101</v>
      </c>
      <c r="H91">
        <v>126</v>
      </c>
      <c r="I91">
        <v>1.5</v>
      </c>
      <c r="J91">
        <v>555.14666666666665</v>
      </c>
      <c r="K91">
        <v>25295.844961240309</v>
      </c>
      <c r="L91" t="b">
        <v>0</v>
      </c>
      <c r="M91">
        <f>J92-fact_daily_prices[[#This Row],[adjusted_close]]/fact_daily_prices[[#This Row],[adjusted_close]]</f>
        <v>563.26666666666665</v>
      </c>
    </row>
    <row r="92" spans="1:13" x14ac:dyDescent="0.3">
      <c r="A92" s="1">
        <v>45784</v>
      </c>
      <c r="B92" t="s">
        <v>16</v>
      </c>
      <c r="C92">
        <v>848.04</v>
      </c>
      <c r="D92">
        <v>857.85</v>
      </c>
      <c r="E92">
        <v>838.23</v>
      </c>
      <c r="F92">
        <v>846.4</v>
      </c>
      <c r="G92">
        <v>6486</v>
      </c>
      <c r="H92">
        <v>127</v>
      </c>
      <c r="I92">
        <v>1.5</v>
      </c>
      <c r="J92">
        <v>564.26666666666665</v>
      </c>
      <c r="K92">
        <v>25295.844961240309</v>
      </c>
      <c r="L92" t="b">
        <v>0</v>
      </c>
      <c r="M92">
        <f>J93-fact_daily_prices[[#This Row],[adjusted_close]]/fact_daily_prices[[#This Row],[adjusted_close]]</f>
        <v>561.32666666666671</v>
      </c>
    </row>
    <row r="93" spans="1:13" x14ac:dyDescent="0.3">
      <c r="A93" s="1">
        <v>45785</v>
      </c>
      <c r="B93" t="s">
        <v>16</v>
      </c>
      <c r="C93">
        <v>843.42</v>
      </c>
      <c r="D93">
        <v>844.89</v>
      </c>
      <c r="E93">
        <v>841.94</v>
      </c>
      <c r="F93">
        <v>843.49</v>
      </c>
      <c r="G93">
        <v>38259</v>
      </c>
      <c r="H93">
        <v>128</v>
      </c>
      <c r="I93">
        <v>1.5</v>
      </c>
      <c r="J93">
        <v>562.32666666666671</v>
      </c>
      <c r="K93">
        <v>25295.844961240309</v>
      </c>
      <c r="L93" t="b">
        <v>0</v>
      </c>
      <c r="M93">
        <f>J94-fact_daily_prices[[#This Row],[adjusted_close]]/fact_daily_prices[[#This Row],[adjusted_close]]</f>
        <v>542.95333333333326</v>
      </c>
    </row>
    <row r="94" spans="1:13" x14ac:dyDescent="0.3">
      <c r="A94" s="1">
        <v>45786</v>
      </c>
      <c r="B94" t="s">
        <v>16</v>
      </c>
      <c r="C94">
        <v>813.13</v>
      </c>
      <c r="D94">
        <v>821.3</v>
      </c>
      <c r="E94">
        <v>804.96</v>
      </c>
      <c r="F94">
        <v>815.93</v>
      </c>
      <c r="G94">
        <v>41419</v>
      </c>
      <c r="H94">
        <v>129</v>
      </c>
      <c r="I94">
        <v>1.5</v>
      </c>
      <c r="J94">
        <v>543.95333333333326</v>
      </c>
      <c r="K94">
        <v>25295.844961240309</v>
      </c>
      <c r="L94" t="b">
        <v>0</v>
      </c>
      <c r="M94">
        <f>J95-fact_daily_prices[[#This Row],[adjusted_close]]/fact_daily_prices[[#This Row],[adjusted_close]]</f>
        <v>545.46</v>
      </c>
    </row>
    <row r="95" spans="1:13" x14ac:dyDescent="0.3">
      <c r="A95" s="1">
        <v>45789</v>
      </c>
      <c r="B95" t="s">
        <v>16</v>
      </c>
      <c r="C95">
        <v>821.04</v>
      </c>
      <c r="D95">
        <v>835.2</v>
      </c>
      <c r="E95">
        <v>806.88</v>
      </c>
      <c r="F95">
        <v>819.69</v>
      </c>
      <c r="G95">
        <v>2062</v>
      </c>
      <c r="H95">
        <v>132</v>
      </c>
      <c r="I95">
        <v>1.5</v>
      </c>
      <c r="J95">
        <v>546.46</v>
      </c>
      <c r="K95">
        <v>25295.844961240309</v>
      </c>
      <c r="L95" t="b">
        <v>1</v>
      </c>
      <c r="M95">
        <f>J96-fact_daily_prices[[#This Row],[adjusted_close]]/fact_daily_prices[[#This Row],[adjusted_close]]</f>
        <v>542.87333333333333</v>
      </c>
    </row>
    <row r="96" spans="1:13" x14ac:dyDescent="0.3">
      <c r="A96" s="1">
        <v>45790</v>
      </c>
      <c r="B96" t="s">
        <v>16</v>
      </c>
      <c r="C96">
        <v>812.52</v>
      </c>
      <c r="D96">
        <v>817.3</v>
      </c>
      <c r="E96">
        <v>807.74</v>
      </c>
      <c r="F96">
        <v>815.81</v>
      </c>
      <c r="G96">
        <v>12174</v>
      </c>
      <c r="H96">
        <v>133</v>
      </c>
      <c r="I96">
        <v>1.5</v>
      </c>
      <c r="J96">
        <v>543.87333333333333</v>
      </c>
      <c r="K96">
        <v>25295.844961240309</v>
      </c>
      <c r="L96" t="b">
        <v>0</v>
      </c>
      <c r="M96">
        <f>J97-fact_daily_prices[[#This Row],[adjusted_close]]/fact_daily_prices[[#This Row],[adjusted_close]]</f>
        <v>541.02</v>
      </c>
    </row>
    <row r="97" spans="1:13" x14ac:dyDescent="0.3">
      <c r="A97" s="1">
        <v>45791</v>
      </c>
      <c r="B97" t="s">
        <v>16</v>
      </c>
      <c r="C97">
        <v>820.68</v>
      </c>
      <c r="D97">
        <v>829.23</v>
      </c>
      <c r="E97">
        <v>812.13</v>
      </c>
      <c r="F97">
        <v>813.03</v>
      </c>
      <c r="G97">
        <v>24714</v>
      </c>
      <c r="H97">
        <v>134</v>
      </c>
      <c r="I97">
        <v>1.5</v>
      </c>
      <c r="J97">
        <v>542.02</v>
      </c>
      <c r="K97">
        <v>25295.844961240309</v>
      </c>
      <c r="L97" t="b">
        <v>0</v>
      </c>
      <c r="M97">
        <f>J98-fact_daily_prices[[#This Row],[adjusted_close]]/fact_daily_prices[[#This Row],[adjusted_close]]</f>
        <v>544.25333333333333</v>
      </c>
    </row>
    <row r="98" spans="1:13" x14ac:dyDescent="0.3">
      <c r="A98" s="1">
        <v>45792</v>
      </c>
      <c r="B98" t="s">
        <v>16</v>
      </c>
      <c r="C98">
        <v>822.27</v>
      </c>
      <c r="D98">
        <v>832.4</v>
      </c>
      <c r="E98">
        <v>812.14</v>
      </c>
      <c r="F98">
        <v>817.88</v>
      </c>
      <c r="G98">
        <v>7801</v>
      </c>
      <c r="H98">
        <v>135</v>
      </c>
      <c r="I98">
        <v>1.5</v>
      </c>
      <c r="J98">
        <v>545.25333333333333</v>
      </c>
      <c r="K98">
        <v>25295.844961240309</v>
      </c>
      <c r="L98" t="b">
        <v>0</v>
      </c>
      <c r="M98">
        <f>J99-fact_daily_prices[[#This Row],[adjusted_close]]/fact_daily_prices[[#This Row],[adjusted_close]]</f>
        <v>543.24666666666667</v>
      </c>
    </row>
    <row r="99" spans="1:13" x14ac:dyDescent="0.3">
      <c r="A99" s="1">
        <v>45793</v>
      </c>
      <c r="B99" t="s">
        <v>16</v>
      </c>
      <c r="C99">
        <v>818.66</v>
      </c>
      <c r="D99">
        <v>832.18</v>
      </c>
      <c r="E99">
        <v>805.13</v>
      </c>
      <c r="F99">
        <v>816.37</v>
      </c>
      <c r="G99">
        <v>18337</v>
      </c>
      <c r="H99">
        <v>136</v>
      </c>
      <c r="I99">
        <v>1.5</v>
      </c>
      <c r="J99">
        <v>544.24666666666667</v>
      </c>
      <c r="K99">
        <v>25295.844961240309</v>
      </c>
      <c r="L99" t="b">
        <v>0</v>
      </c>
      <c r="M99">
        <f>J100-fact_daily_prices[[#This Row],[adjusted_close]]/fact_daily_prices[[#This Row],[adjusted_close]]</f>
        <v>544.85333333333335</v>
      </c>
    </row>
    <row r="100" spans="1:13" x14ac:dyDescent="0.3">
      <c r="A100" s="1">
        <v>45796</v>
      </c>
      <c r="B100" t="s">
        <v>16</v>
      </c>
      <c r="C100">
        <v>823.01</v>
      </c>
      <c r="D100">
        <v>828.9</v>
      </c>
      <c r="E100">
        <v>817.12</v>
      </c>
      <c r="F100">
        <v>818.78</v>
      </c>
      <c r="G100">
        <v>2542</v>
      </c>
      <c r="H100">
        <v>139</v>
      </c>
      <c r="I100">
        <v>1.5</v>
      </c>
      <c r="J100">
        <v>545.85333333333335</v>
      </c>
      <c r="K100">
        <v>25295.844961240309</v>
      </c>
      <c r="L100" t="b">
        <v>0</v>
      </c>
      <c r="M100">
        <f>J101-fact_daily_prices[[#This Row],[adjusted_close]]/fact_daily_prices[[#This Row],[adjusted_close]]</f>
        <v>797.37</v>
      </c>
    </row>
    <row r="101" spans="1:13" x14ac:dyDescent="0.3">
      <c r="A101" s="1">
        <v>45797</v>
      </c>
      <c r="B101" t="s">
        <v>16</v>
      </c>
      <c r="C101">
        <v>799.99</v>
      </c>
      <c r="D101">
        <v>805.17</v>
      </c>
      <c r="E101">
        <v>794.81</v>
      </c>
      <c r="F101">
        <v>798.37</v>
      </c>
      <c r="G101">
        <v>28569</v>
      </c>
      <c r="H101">
        <v>140</v>
      </c>
      <c r="I101">
        <v>1</v>
      </c>
      <c r="J101">
        <v>798.37</v>
      </c>
      <c r="K101">
        <v>25295.844961240309</v>
      </c>
      <c r="L101" t="b">
        <v>0</v>
      </c>
      <c r="M101">
        <f>J102-fact_daily_prices[[#This Row],[adjusted_close]]/fact_daily_prices[[#This Row],[adjusted_close]]</f>
        <v>788.13</v>
      </c>
    </row>
    <row r="102" spans="1:13" x14ac:dyDescent="0.3">
      <c r="A102" s="1">
        <v>45798</v>
      </c>
      <c r="B102" t="s">
        <v>16</v>
      </c>
      <c r="C102">
        <v>795.01</v>
      </c>
      <c r="D102">
        <v>803.2</v>
      </c>
      <c r="E102">
        <v>786.81</v>
      </c>
      <c r="F102">
        <v>789.13</v>
      </c>
      <c r="G102">
        <v>23556</v>
      </c>
      <c r="H102">
        <v>141</v>
      </c>
      <c r="I102">
        <v>1</v>
      </c>
      <c r="J102">
        <v>789.13</v>
      </c>
      <c r="K102">
        <v>25295.844961240309</v>
      </c>
      <c r="L102" t="b">
        <v>0</v>
      </c>
      <c r="M102">
        <f>J103-fact_daily_prices[[#This Row],[adjusted_close]]/fact_daily_prices[[#This Row],[adjusted_close]]</f>
        <v>802.4</v>
      </c>
    </row>
    <row r="103" spans="1:13" x14ac:dyDescent="0.3">
      <c r="A103" s="1">
        <v>45799</v>
      </c>
      <c r="B103" t="s">
        <v>16</v>
      </c>
      <c r="C103">
        <v>796.15</v>
      </c>
      <c r="D103">
        <v>804.76</v>
      </c>
      <c r="E103">
        <v>787.55</v>
      </c>
      <c r="F103">
        <v>803.4</v>
      </c>
      <c r="G103">
        <v>14807</v>
      </c>
      <c r="H103">
        <v>142</v>
      </c>
      <c r="I103">
        <v>1</v>
      </c>
      <c r="J103">
        <v>803.4</v>
      </c>
      <c r="K103">
        <v>25295.844961240309</v>
      </c>
      <c r="L103" t="b">
        <v>0</v>
      </c>
      <c r="M103">
        <f>J104-fact_daily_prices[[#This Row],[adjusted_close]]/fact_daily_prices[[#This Row],[adjusted_close]]</f>
        <v>802.4</v>
      </c>
    </row>
    <row r="104" spans="1:13" x14ac:dyDescent="0.3">
      <c r="A104" s="1">
        <v>45800</v>
      </c>
      <c r="B104" t="s">
        <v>16</v>
      </c>
      <c r="C104">
        <v>803.26</v>
      </c>
      <c r="D104">
        <v>817.27</v>
      </c>
      <c r="E104">
        <v>789.26</v>
      </c>
      <c r="F104">
        <v>803.4</v>
      </c>
      <c r="G104">
        <v>27256</v>
      </c>
      <c r="H104">
        <v>143</v>
      </c>
      <c r="I104">
        <v>1</v>
      </c>
      <c r="J104">
        <v>803.4</v>
      </c>
      <c r="K104">
        <v>25295.844961240309</v>
      </c>
      <c r="L104" t="b">
        <v>0</v>
      </c>
      <c r="M104">
        <f>J105-fact_daily_prices[[#This Row],[adjusted_close]]/fact_daily_prices[[#This Row],[adjusted_close]]</f>
        <v>785.83</v>
      </c>
    </row>
    <row r="105" spans="1:13" x14ac:dyDescent="0.3">
      <c r="A105" s="1">
        <v>45803</v>
      </c>
      <c r="B105" t="s">
        <v>16</v>
      </c>
      <c r="C105">
        <v>786.52</v>
      </c>
      <c r="D105">
        <v>801.74</v>
      </c>
      <c r="E105">
        <v>771.31</v>
      </c>
      <c r="F105">
        <v>786.83</v>
      </c>
      <c r="G105">
        <v>26731</v>
      </c>
      <c r="H105">
        <v>146</v>
      </c>
      <c r="I105">
        <v>1</v>
      </c>
      <c r="J105">
        <v>786.83</v>
      </c>
      <c r="K105">
        <v>25295.844961240309</v>
      </c>
      <c r="L105" t="b">
        <v>0</v>
      </c>
      <c r="M105">
        <f>J106-fact_daily_prices[[#This Row],[adjusted_close]]/fact_daily_prices[[#This Row],[adjusted_close]]</f>
        <v>775.45</v>
      </c>
    </row>
    <row r="106" spans="1:13" x14ac:dyDescent="0.3">
      <c r="A106" s="1">
        <v>45804</v>
      </c>
      <c r="B106" t="s">
        <v>16</v>
      </c>
      <c r="C106">
        <v>773.67</v>
      </c>
      <c r="D106">
        <v>781.89</v>
      </c>
      <c r="E106">
        <v>765.46</v>
      </c>
      <c r="F106">
        <v>776.45</v>
      </c>
      <c r="G106">
        <v>35578</v>
      </c>
      <c r="H106">
        <v>147</v>
      </c>
      <c r="I106">
        <v>1</v>
      </c>
      <c r="J106">
        <v>776.45</v>
      </c>
      <c r="K106">
        <v>25295.844961240309</v>
      </c>
      <c r="L106" t="b">
        <v>0</v>
      </c>
      <c r="M106">
        <f>J107-fact_daily_prices[[#This Row],[adjusted_close]]/fact_daily_prices[[#This Row],[adjusted_close]]</f>
        <v>765.99</v>
      </c>
    </row>
    <row r="107" spans="1:13" x14ac:dyDescent="0.3">
      <c r="A107" s="1">
        <v>45805</v>
      </c>
      <c r="B107" t="s">
        <v>16</v>
      </c>
      <c r="C107">
        <v>768.66</v>
      </c>
      <c r="D107">
        <v>778.91</v>
      </c>
      <c r="E107">
        <v>758.42</v>
      </c>
      <c r="F107">
        <v>766.99</v>
      </c>
      <c r="G107">
        <v>26289</v>
      </c>
      <c r="H107">
        <v>148</v>
      </c>
      <c r="I107">
        <v>1</v>
      </c>
      <c r="J107">
        <v>766.99</v>
      </c>
      <c r="K107">
        <v>25295.844961240309</v>
      </c>
      <c r="L107" t="b">
        <v>0</v>
      </c>
      <c r="M107">
        <f>J108-fact_daily_prices[[#This Row],[adjusted_close]]/fact_daily_prices[[#This Row],[adjusted_close]]</f>
        <v>767.16</v>
      </c>
    </row>
    <row r="108" spans="1:13" x14ac:dyDescent="0.3">
      <c r="A108" s="1">
        <v>45806</v>
      </c>
      <c r="B108" t="s">
        <v>16</v>
      </c>
      <c r="C108">
        <v>774.27</v>
      </c>
      <c r="D108">
        <v>782.08</v>
      </c>
      <c r="E108">
        <v>766.45</v>
      </c>
      <c r="F108">
        <v>768.16</v>
      </c>
      <c r="G108">
        <v>45482</v>
      </c>
      <c r="H108">
        <v>149</v>
      </c>
      <c r="I108">
        <v>1</v>
      </c>
      <c r="J108">
        <v>768.16</v>
      </c>
      <c r="K108">
        <v>25295.844961240309</v>
      </c>
      <c r="L108" t="b">
        <v>0</v>
      </c>
      <c r="M108">
        <f>J109-fact_daily_prices[[#This Row],[adjusted_close]]/fact_daily_prices[[#This Row],[adjusted_close]]</f>
        <v>763.17</v>
      </c>
    </row>
    <row r="109" spans="1:13" x14ac:dyDescent="0.3">
      <c r="A109" s="1">
        <v>45807</v>
      </c>
      <c r="B109" t="s">
        <v>16</v>
      </c>
      <c r="C109">
        <v>763.01</v>
      </c>
      <c r="D109">
        <v>768.04</v>
      </c>
      <c r="E109">
        <v>757.97</v>
      </c>
      <c r="F109">
        <v>764.17</v>
      </c>
      <c r="G109">
        <v>4709</v>
      </c>
      <c r="H109">
        <v>150</v>
      </c>
      <c r="I109">
        <v>1</v>
      </c>
      <c r="J109">
        <v>764.17</v>
      </c>
      <c r="K109">
        <v>25295.844961240309</v>
      </c>
      <c r="L109" t="b">
        <v>0</v>
      </c>
      <c r="M109">
        <f>J110-fact_daily_prices[[#This Row],[adjusted_close]]/fact_daily_prices[[#This Row],[adjusted_close]]</f>
        <v>757.03</v>
      </c>
    </row>
    <row r="110" spans="1:13" x14ac:dyDescent="0.3">
      <c r="A110" s="1">
        <v>45810</v>
      </c>
      <c r="B110" t="s">
        <v>16</v>
      </c>
      <c r="C110">
        <v>757.55</v>
      </c>
      <c r="D110">
        <v>758.88</v>
      </c>
      <c r="E110">
        <v>756.22</v>
      </c>
      <c r="F110">
        <v>758.03</v>
      </c>
      <c r="G110">
        <v>14116</v>
      </c>
      <c r="H110">
        <v>153</v>
      </c>
      <c r="I110">
        <v>1</v>
      </c>
      <c r="J110">
        <v>758.03</v>
      </c>
      <c r="K110">
        <v>25295.844961240309</v>
      </c>
      <c r="L110" t="b">
        <v>0</v>
      </c>
      <c r="M110">
        <f>J111-fact_daily_prices[[#This Row],[adjusted_close]]/fact_daily_prices[[#This Row],[adjusted_close]]</f>
        <v>757.24</v>
      </c>
    </row>
    <row r="111" spans="1:13" x14ac:dyDescent="0.3">
      <c r="A111" s="1">
        <v>45811</v>
      </c>
      <c r="B111" t="s">
        <v>16</v>
      </c>
      <c r="C111">
        <v>758.84</v>
      </c>
      <c r="D111">
        <v>770.72</v>
      </c>
      <c r="E111">
        <v>746.96</v>
      </c>
      <c r="F111">
        <v>758.24</v>
      </c>
      <c r="G111">
        <v>40298</v>
      </c>
      <c r="H111">
        <v>154</v>
      </c>
      <c r="I111">
        <v>1</v>
      </c>
      <c r="J111">
        <v>758.24</v>
      </c>
      <c r="K111">
        <v>25295.844961240309</v>
      </c>
      <c r="L111" t="b">
        <v>0</v>
      </c>
      <c r="M111">
        <f>J112-fact_daily_prices[[#This Row],[adjusted_close]]/fact_daily_prices[[#This Row],[adjusted_close]]</f>
        <v>762</v>
      </c>
    </row>
    <row r="112" spans="1:13" x14ac:dyDescent="0.3">
      <c r="A112" s="1">
        <v>45812</v>
      </c>
      <c r="B112" t="s">
        <v>16</v>
      </c>
      <c r="C112">
        <v>760.11</v>
      </c>
      <c r="D112">
        <v>771.91</v>
      </c>
      <c r="E112">
        <v>748.32</v>
      </c>
      <c r="F112">
        <v>763</v>
      </c>
      <c r="G112">
        <v>34982</v>
      </c>
      <c r="H112">
        <v>155</v>
      </c>
      <c r="I112">
        <v>1</v>
      </c>
      <c r="J112">
        <v>763</v>
      </c>
      <c r="K112">
        <v>25295.844961240309</v>
      </c>
      <c r="L112" t="b">
        <v>0</v>
      </c>
      <c r="M112">
        <f>J113-fact_daily_prices[[#This Row],[adjusted_close]]/fact_daily_prices[[#This Row],[adjusted_close]]</f>
        <v>759.7</v>
      </c>
    </row>
    <row r="113" spans="1:13" x14ac:dyDescent="0.3">
      <c r="A113" s="1">
        <v>45813</v>
      </c>
      <c r="B113" t="s">
        <v>16</v>
      </c>
      <c r="C113">
        <v>763.7</v>
      </c>
      <c r="D113">
        <v>767.97</v>
      </c>
      <c r="E113">
        <v>759.44</v>
      </c>
      <c r="F113">
        <v>760.7</v>
      </c>
      <c r="G113">
        <v>18312</v>
      </c>
      <c r="H113">
        <v>156</v>
      </c>
      <c r="I113">
        <v>1</v>
      </c>
      <c r="J113">
        <v>760.7</v>
      </c>
      <c r="K113">
        <v>25295.844961240309</v>
      </c>
      <c r="L113" t="b">
        <v>0</v>
      </c>
      <c r="M113">
        <f>J114-fact_daily_prices[[#This Row],[adjusted_close]]/fact_daily_prices[[#This Row],[adjusted_close]]</f>
        <v>754.39</v>
      </c>
    </row>
    <row r="114" spans="1:13" x14ac:dyDescent="0.3">
      <c r="A114" s="1">
        <v>45814</v>
      </c>
      <c r="B114" t="s">
        <v>16</v>
      </c>
      <c r="C114">
        <v>749.8</v>
      </c>
      <c r="D114">
        <v>758.77</v>
      </c>
      <c r="E114">
        <v>740.84</v>
      </c>
      <c r="F114">
        <v>755.39</v>
      </c>
      <c r="G114">
        <v>37395</v>
      </c>
      <c r="H114">
        <v>157</v>
      </c>
      <c r="I114">
        <v>1</v>
      </c>
      <c r="J114">
        <v>755.39</v>
      </c>
      <c r="K114">
        <v>25295.844961240309</v>
      </c>
      <c r="L114" t="b">
        <v>0</v>
      </c>
      <c r="M114">
        <f>J115-fact_daily_prices[[#This Row],[adjusted_close]]/fact_daily_prices[[#This Row],[adjusted_close]]</f>
        <v>750.57</v>
      </c>
    </row>
    <row r="115" spans="1:13" x14ac:dyDescent="0.3">
      <c r="A115" s="1">
        <v>45817</v>
      </c>
      <c r="B115" t="s">
        <v>16</v>
      </c>
      <c r="C115">
        <v>754.74</v>
      </c>
      <c r="D115">
        <v>766.27</v>
      </c>
      <c r="E115">
        <v>743.21</v>
      </c>
      <c r="F115">
        <v>751.57</v>
      </c>
      <c r="G115">
        <v>38678</v>
      </c>
      <c r="H115">
        <v>160</v>
      </c>
      <c r="I115">
        <v>1</v>
      </c>
      <c r="J115">
        <v>751.57</v>
      </c>
      <c r="K115">
        <v>25295.844961240309</v>
      </c>
      <c r="L115" t="b">
        <v>0</v>
      </c>
      <c r="M115">
        <f>J116-fact_daily_prices[[#This Row],[adjusted_close]]/fact_daily_prices[[#This Row],[adjusted_close]]</f>
        <v>753.97</v>
      </c>
    </row>
    <row r="116" spans="1:13" x14ac:dyDescent="0.3">
      <c r="A116" s="1">
        <v>45818</v>
      </c>
      <c r="B116" t="s">
        <v>16</v>
      </c>
      <c r="C116">
        <v>757.72</v>
      </c>
      <c r="D116">
        <v>768.43</v>
      </c>
      <c r="E116">
        <v>747</v>
      </c>
      <c r="F116">
        <v>754.97</v>
      </c>
      <c r="G116">
        <v>12003</v>
      </c>
      <c r="H116">
        <v>161</v>
      </c>
      <c r="I116">
        <v>1</v>
      </c>
      <c r="J116">
        <v>754.97</v>
      </c>
      <c r="K116">
        <v>25295.844961240309</v>
      </c>
      <c r="L116" t="b">
        <v>0</v>
      </c>
      <c r="M116">
        <f>J117-fact_daily_prices[[#This Row],[adjusted_close]]/fact_daily_prices[[#This Row],[adjusted_close]]</f>
        <v>754.08</v>
      </c>
    </row>
    <row r="117" spans="1:13" x14ac:dyDescent="0.3">
      <c r="A117" s="1">
        <v>45819</v>
      </c>
      <c r="B117" t="s">
        <v>16</v>
      </c>
      <c r="C117">
        <v>751.46</v>
      </c>
      <c r="D117">
        <v>756.2</v>
      </c>
      <c r="E117">
        <v>746.72</v>
      </c>
      <c r="F117">
        <v>755.08</v>
      </c>
      <c r="G117">
        <v>14843</v>
      </c>
      <c r="H117">
        <v>162</v>
      </c>
      <c r="I117">
        <v>1</v>
      </c>
      <c r="J117">
        <v>755.08</v>
      </c>
      <c r="K117">
        <v>25295.844961240309</v>
      </c>
      <c r="L117" t="b">
        <v>0</v>
      </c>
      <c r="M117">
        <f>J118-fact_daily_prices[[#This Row],[adjusted_close]]/fact_daily_prices[[#This Row],[adjusted_close]]</f>
        <v>761.6</v>
      </c>
    </row>
    <row r="118" spans="1:13" x14ac:dyDescent="0.3">
      <c r="A118" s="1">
        <v>45820</v>
      </c>
      <c r="B118" t="s">
        <v>16</v>
      </c>
      <c r="C118">
        <v>761.91</v>
      </c>
      <c r="D118">
        <v>763.75</v>
      </c>
      <c r="E118">
        <v>760.06</v>
      </c>
      <c r="F118">
        <v>762.6</v>
      </c>
      <c r="G118">
        <v>39413</v>
      </c>
      <c r="H118">
        <v>163</v>
      </c>
      <c r="I118">
        <v>1</v>
      </c>
      <c r="J118">
        <v>762.6</v>
      </c>
      <c r="K118">
        <v>25295.844961240309</v>
      </c>
      <c r="L118" t="b">
        <v>0</v>
      </c>
      <c r="M118">
        <f>J119-fact_daily_prices[[#This Row],[adjusted_close]]/fact_daily_prices[[#This Row],[adjusted_close]]</f>
        <v>750.81</v>
      </c>
    </row>
    <row r="119" spans="1:13" x14ac:dyDescent="0.3">
      <c r="A119" s="1">
        <v>45821</v>
      </c>
      <c r="B119" t="s">
        <v>16</v>
      </c>
      <c r="C119">
        <v>746.54</v>
      </c>
      <c r="D119">
        <v>756.24</v>
      </c>
      <c r="E119">
        <v>736.84</v>
      </c>
      <c r="F119">
        <v>751.81</v>
      </c>
      <c r="G119">
        <v>45597</v>
      </c>
      <c r="H119">
        <v>164</v>
      </c>
      <c r="I119">
        <v>1</v>
      </c>
      <c r="J119">
        <v>751.81</v>
      </c>
      <c r="K119">
        <v>25295.844961240309</v>
      </c>
      <c r="L119" t="b">
        <v>0</v>
      </c>
      <c r="M119">
        <f>J120-fact_daily_prices[[#This Row],[adjusted_close]]/fact_daily_prices[[#This Row],[adjusted_close]]</f>
        <v>743.68</v>
      </c>
    </row>
    <row r="120" spans="1:13" x14ac:dyDescent="0.3">
      <c r="A120" s="1">
        <v>45824</v>
      </c>
      <c r="B120" t="s">
        <v>16</v>
      </c>
      <c r="C120">
        <v>742.32</v>
      </c>
      <c r="D120">
        <v>753.38</v>
      </c>
      <c r="E120">
        <v>731.26</v>
      </c>
      <c r="F120">
        <v>744.68</v>
      </c>
      <c r="G120">
        <v>25504</v>
      </c>
      <c r="H120">
        <v>167</v>
      </c>
      <c r="I120">
        <v>1</v>
      </c>
      <c r="J120">
        <v>744.68</v>
      </c>
      <c r="K120">
        <v>25295.844961240309</v>
      </c>
      <c r="L120" t="b">
        <v>0</v>
      </c>
      <c r="M120">
        <f>J121-fact_daily_prices[[#This Row],[adjusted_close]]/fact_daily_prices[[#This Row],[adjusted_close]]</f>
        <v>751.15</v>
      </c>
    </row>
    <row r="121" spans="1:13" x14ac:dyDescent="0.3">
      <c r="A121" s="1">
        <v>45825</v>
      </c>
      <c r="B121" t="s">
        <v>16</v>
      </c>
      <c r="C121">
        <v>751.82</v>
      </c>
      <c r="D121">
        <v>765.92</v>
      </c>
      <c r="E121">
        <v>737.73</v>
      </c>
      <c r="F121">
        <v>752.15</v>
      </c>
      <c r="G121">
        <v>12023</v>
      </c>
      <c r="H121">
        <v>168</v>
      </c>
      <c r="I121">
        <v>1</v>
      </c>
      <c r="J121">
        <v>752.15</v>
      </c>
      <c r="K121">
        <v>25295.844961240309</v>
      </c>
      <c r="L121" t="b">
        <v>0</v>
      </c>
      <c r="M121">
        <f>J122-fact_daily_prices[[#This Row],[adjusted_close]]/fact_daily_prices[[#This Row],[adjusted_close]]</f>
        <v>743.76</v>
      </c>
    </row>
    <row r="122" spans="1:13" x14ac:dyDescent="0.3">
      <c r="A122" s="1">
        <v>45826</v>
      </c>
      <c r="B122" t="s">
        <v>16</v>
      </c>
      <c r="C122">
        <v>748</v>
      </c>
      <c r="D122">
        <v>758.03</v>
      </c>
      <c r="E122">
        <v>737.98</v>
      </c>
      <c r="F122">
        <v>744.76</v>
      </c>
      <c r="G122">
        <v>1667</v>
      </c>
      <c r="H122">
        <v>169</v>
      </c>
      <c r="I122">
        <v>1</v>
      </c>
      <c r="J122">
        <v>744.76</v>
      </c>
      <c r="K122">
        <v>25295.844961240309</v>
      </c>
      <c r="L122" t="b">
        <v>1</v>
      </c>
      <c r="M122">
        <f>J123-fact_daily_prices[[#This Row],[adjusted_close]]/fact_daily_prices[[#This Row],[adjusted_close]]</f>
        <v>757.05</v>
      </c>
    </row>
    <row r="123" spans="1:13" x14ac:dyDescent="0.3">
      <c r="A123" s="1">
        <v>45827</v>
      </c>
      <c r="B123" t="s">
        <v>16</v>
      </c>
      <c r="C123">
        <v>759.3</v>
      </c>
      <c r="D123">
        <v>763.13</v>
      </c>
      <c r="E123">
        <v>755.47</v>
      </c>
      <c r="F123">
        <v>758.05</v>
      </c>
      <c r="G123">
        <v>37487</v>
      </c>
      <c r="H123">
        <v>170</v>
      </c>
      <c r="I123">
        <v>1</v>
      </c>
      <c r="J123">
        <v>758.05</v>
      </c>
      <c r="K123">
        <v>25295.844961240309</v>
      </c>
      <c r="L123" t="b">
        <v>0</v>
      </c>
      <c r="M123">
        <f>J124-fact_daily_prices[[#This Row],[adjusted_close]]/fact_daily_prices[[#This Row],[adjusted_close]]</f>
        <v>770.77</v>
      </c>
    </row>
    <row r="124" spans="1:13" x14ac:dyDescent="0.3">
      <c r="A124" s="1">
        <v>45828</v>
      </c>
      <c r="B124" t="s">
        <v>16</v>
      </c>
      <c r="C124">
        <v>769.99</v>
      </c>
      <c r="D124">
        <v>777.22</v>
      </c>
      <c r="E124">
        <v>762.76</v>
      </c>
      <c r="F124">
        <v>771.77</v>
      </c>
      <c r="G124">
        <v>28355</v>
      </c>
      <c r="H124">
        <v>171</v>
      </c>
      <c r="I124">
        <v>1</v>
      </c>
      <c r="J124">
        <v>771.77</v>
      </c>
      <c r="K124">
        <v>25295.844961240309</v>
      </c>
      <c r="L124" t="b">
        <v>0</v>
      </c>
      <c r="M124">
        <f>J125-fact_daily_prices[[#This Row],[adjusted_close]]/fact_daily_prices[[#This Row],[adjusted_close]]</f>
        <v>784.61</v>
      </c>
    </row>
    <row r="125" spans="1:13" x14ac:dyDescent="0.3">
      <c r="A125" s="1">
        <v>45831</v>
      </c>
      <c r="B125" t="s">
        <v>16</v>
      </c>
      <c r="C125">
        <v>786.4</v>
      </c>
      <c r="D125">
        <v>791.28</v>
      </c>
      <c r="E125">
        <v>781.53</v>
      </c>
      <c r="F125">
        <v>785.61</v>
      </c>
      <c r="G125">
        <v>39810</v>
      </c>
      <c r="H125">
        <v>174</v>
      </c>
      <c r="I125">
        <v>1</v>
      </c>
      <c r="J125">
        <v>785.61</v>
      </c>
      <c r="K125">
        <v>25295.844961240309</v>
      </c>
      <c r="L125" t="b">
        <v>0</v>
      </c>
      <c r="M125">
        <f>J126-fact_daily_prices[[#This Row],[adjusted_close]]/fact_daily_prices[[#This Row],[adjusted_close]]</f>
        <v>776.13</v>
      </c>
    </row>
    <row r="126" spans="1:13" x14ac:dyDescent="0.3">
      <c r="A126" s="1">
        <v>45832</v>
      </c>
      <c r="B126" t="s">
        <v>16</v>
      </c>
      <c r="C126">
        <v>778.39</v>
      </c>
      <c r="D126">
        <v>787.98</v>
      </c>
      <c r="E126">
        <v>768.8</v>
      </c>
      <c r="F126">
        <v>777.13</v>
      </c>
      <c r="G126">
        <v>14216</v>
      </c>
      <c r="H126">
        <v>175</v>
      </c>
      <c r="I126">
        <v>1</v>
      </c>
      <c r="J126">
        <v>777.13</v>
      </c>
      <c r="K126">
        <v>25295.844961240309</v>
      </c>
      <c r="L126" t="b">
        <v>0</v>
      </c>
      <c r="M126">
        <f>J127-fact_daily_prices[[#This Row],[adjusted_close]]/fact_daily_prices[[#This Row],[adjusted_close]]</f>
        <v>777.07</v>
      </c>
    </row>
    <row r="127" spans="1:13" x14ac:dyDescent="0.3">
      <c r="A127" s="1">
        <v>45833</v>
      </c>
      <c r="B127" t="s">
        <v>16</v>
      </c>
      <c r="C127">
        <v>776.58</v>
      </c>
      <c r="D127">
        <v>784.47</v>
      </c>
      <c r="E127">
        <v>768.69</v>
      </c>
      <c r="F127">
        <v>778.07</v>
      </c>
      <c r="G127">
        <v>32471</v>
      </c>
      <c r="H127">
        <v>176</v>
      </c>
      <c r="I127">
        <v>1</v>
      </c>
      <c r="J127">
        <v>778.07</v>
      </c>
      <c r="K127">
        <v>25295.844961240309</v>
      </c>
      <c r="L127" t="b">
        <v>0</v>
      </c>
      <c r="M127">
        <f>J128-fact_daily_prices[[#This Row],[adjusted_close]]/fact_daily_prices[[#This Row],[adjusted_close]]</f>
        <v>772.43</v>
      </c>
    </row>
    <row r="128" spans="1:13" x14ac:dyDescent="0.3">
      <c r="A128" s="1">
        <v>45834</v>
      </c>
      <c r="B128" t="s">
        <v>16</v>
      </c>
      <c r="C128">
        <v>767.64</v>
      </c>
      <c r="D128">
        <v>775.95</v>
      </c>
      <c r="E128">
        <v>759.34</v>
      </c>
      <c r="F128">
        <v>773.43</v>
      </c>
      <c r="G128">
        <v>46445</v>
      </c>
      <c r="H128">
        <v>177</v>
      </c>
      <c r="I128">
        <v>1</v>
      </c>
      <c r="J128">
        <v>773.43</v>
      </c>
      <c r="K128">
        <v>25295.844961240309</v>
      </c>
      <c r="L128" t="b">
        <v>0</v>
      </c>
      <c r="M128">
        <f>J129-fact_daily_prices[[#This Row],[adjusted_close]]/fact_daily_prices[[#This Row],[adjusted_close]]</f>
        <v>781.67</v>
      </c>
    </row>
    <row r="129" spans="1:13" x14ac:dyDescent="0.3">
      <c r="A129" s="1">
        <v>45835</v>
      </c>
      <c r="B129" t="s">
        <v>16</v>
      </c>
      <c r="C129">
        <v>784.42</v>
      </c>
      <c r="D129">
        <v>797.53</v>
      </c>
      <c r="E129">
        <v>771.31</v>
      </c>
      <c r="F129">
        <v>782.67</v>
      </c>
      <c r="G129">
        <v>11136</v>
      </c>
      <c r="H129">
        <v>178</v>
      </c>
      <c r="I129">
        <v>1</v>
      </c>
      <c r="J129">
        <v>782.67</v>
      </c>
      <c r="K129">
        <v>25295.844961240309</v>
      </c>
      <c r="L129" t="b">
        <v>0</v>
      </c>
      <c r="M129">
        <f>J130-fact_daily_prices[[#This Row],[adjusted_close]]/fact_daily_prices[[#This Row],[adjusted_close]]</f>
        <v>798.87</v>
      </c>
    </row>
    <row r="130" spans="1:13" x14ac:dyDescent="0.3">
      <c r="A130" s="1">
        <v>45838</v>
      </c>
      <c r="B130" t="s">
        <v>16</v>
      </c>
      <c r="C130">
        <v>795.75</v>
      </c>
      <c r="D130">
        <v>806.56</v>
      </c>
      <c r="E130">
        <v>784.95</v>
      </c>
      <c r="F130">
        <v>799.87</v>
      </c>
      <c r="G130">
        <v>24793</v>
      </c>
      <c r="H130">
        <v>181</v>
      </c>
      <c r="I130">
        <v>1</v>
      </c>
      <c r="J130">
        <v>799.87</v>
      </c>
      <c r="K130">
        <v>25295.844961240309</v>
      </c>
      <c r="L130" t="b">
        <v>0</v>
      </c>
      <c r="M130">
        <f>J131-fact_daily_prices[[#This Row],[adjusted_close]]/fact_daily_prices[[#This Row],[adjusted_close]]</f>
        <v>1160</v>
      </c>
    </row>
    <row r="131" spans="1:13" x14ac:dyDescent="0.3">
      <c r="A131" s="1">
        <v>45658</v>
      </c>
      <c r="B131" t="s">
        <v>17</v>
      </c>
      <c r="C131">
        <v>1156.78</v>
      </c>
      <c r="D131">
        <v>1172.33</v>
      </c>
      <c r="E131">
        <v>1141.24</v>
      </c>
      <c r="F131">
        <v>1161</v>
      </c>
      <c r="G131">
        <v>11589</v>
      </c>
      <c r="H131">
        <v>1</v>
      </c>
      <c r="I131">
        <v>1</v>
      </c>
      <c r="J131">
        <v>1161</v>
      </c>
      <c r="K131">
        <v>24653.92248062016</v>
      </c>
      <c r="L131" t="b">
        <v>0</v>
      </c>
      <c r="M131">
        <f>J132-fact_daily_prices[[#This Row],[adjusted_close]]/fact_daily_prices[[#This Row],[adjusted_close]]</f>
        <v>1155.75</v>
      </c>
    </row>
    <row r="132" spans="1:13" x14ac:dyDescent="0.3">
      <c r="A132" s="1">
        <v>45659</v>
      </c>
      <c r="B132" t="s">
        <v>17</v>
      </c>
      <c r="C132">
        <v>1148.3800000000001</v>
      </c>
      <c r="D132">
        <v>1160.76</v>
      </c>
      <c r="E132">
        <v>1136.01</v>
      </c>
      <c r="F132">
        <v>1156.75</v>
      </c>
      <c r="G132">
        <v>14046</v>
      </c>
      <c r="H132">
        <v>2</v>
      </c>
      <c r="I132">
        <v>1</v>
      </c>
      <c r="J132">
        <v>1156.75</v>
      </c>
      <c r="K132">
        <v>24653.92248062016</v>
      </c>
      <c r="L132" t="b">
        <v>0</v>
      </c>
      <c r="M132">
        <f>J133-fact_daily_prices[[#This Row],[adjusted_close]]/fact_daily_prices[[#This Row],[adjusted_close]]</f>
        <v>1139.0999999999999</v>
      </c>
    </row>
    <row r="133" spans="1:13" x14ac:dyDescent="0.3">
      <c r="A133" s="1">
        <v>45660</v>
      </c>
      <c r="B133" t="s">
        <v>17</v>
      </c>
      <c r="C133">
        <v>1140.48</v>
      </c>
      <c r="D133">
        <v>1141.28</v>
      </c>
      <c r="E133">
        <v>1139.68</v>
      </c>
      <c r="F133">
        <v>1140.0999999999999</v>
      </c>
      <c r="G133">
        <v>5324</v>
      </c>
      <c r="H133">
        <v>3</v>
      </c>
      <c r="I133">
        <v>1</v>
      </c>
      <c r="J133">
        <v>1140.0999999999999</v>
      </c>
      <c r="K133">
        <v>24653.92248062016</v>
      </c>
      <c r="L133" t="b">
        <v>0</v>
      </c>
      <c r="M133">
        <f>J134-fact_daily_prices[[#This Row],[adjusted_close]]/fact_daily_prices[[#This Row],[adjusted_close]]</f>
        <v>1137.82</v>
      </c>
    </row>
    <row r="134" spans="1:13" x14ac:dyDescent="0.3">
      <c r="A134" s="1">
        <v>45663</v>
      </c>
      <c r="B134" t="s">
        <v>17</v>
      </c>
      <c r="C134">
        <v>1148.73</v>
      </c>
      <c r="D134">
        <v>1161.2</v>
      </c>
      <c r="E134">
        <v>1136.27</v>
      </c>
      <c r="F134">
        <v>1138.82</v>
      </c>
      <c r="G134">
        <v>42427</v>
      </c>
      <c r="H134">
        <v>6</v>
      </c>
      <c r="I134">
        <v>1</v>
      </c>
      <c r="J134">
        <v>1138.82</v>
      </c>
      <c r="K134">
        <v>24653.92248062016</v>
      </c>
      <c r="L134" t="b">
        <v>0</v>
      </c>
      <c r="M134">
        <f>J135-fact_daily_prices[[#This Row],[adjusted_close]]/fact_daily_prices[[#This Row],[adjusted_close]]</f>
        <v>1160.22</v>
      </c>
    </row>
    <row r="135" spans="1:13" x14ac:dyDescent="0.3">
      <c r="A135" s="1">
        <v>45664</v>
      </c>
      <c r="B135" t="s">
        <v>17</v>
      </c>
      <c r="C135">
        <v>1162.43</v>
      </c>
      <c r="D135">
        <v>1183.74</v>
      </c>
      <c r="E135">
        <v>1141.1199999999999</v>
      </c>
      <c r="F135">
        <v>1161.22</v>
      </c>
      <c r="G135">
        <v>42605</v>
      </c>
      <c r="H135">
        <v>7</v>
      </c>
      <c r="I135">
        <v>1</v>
      </c>
      <c r="J135">
        <v>1161.22</v>
      </c>
      <c r="K135">
        <v>24653.92248062016</v>
      </c>
      <c r="L135" t="b">
        <v>0</v>
      </c>
      <c r="M135">
        <f>J136-fact_daily_prices[[#This Row],[adjusted_close]]/fact_daily_prices[[#This Row],[adjusted_close]]</f>
        <v>1151.52</v>
      </c>
    </row>
    <row r="136" spans="1:13" x14ac:dyDescent="0.3">
      <c r="A136" s="1">
        <v>45665</v>
      </c>
      <c r="B136" t="s">
        <v>17</v>
      </c>
      <c r="C136">
        <v>1158.0999999999999</v>
      </c>
      <c r="D136">
        <v>1175</v>
      </c>
      <c r="E136">
        <v>1141.21</v>
      </c>
      <c r="F136">
        <v>1152.52</v>
      </c>
      <c r="G136">
        <v>48077</v>
      </c>
      <c r="H136">
        <v>8</v>
      </c>
      <c r="I136">
        <v>1</v>
      </c>
      <c r="J136">
        <v>1152.52</v>
      </c>
      <c r="K136">
        <v>24653.92248062016</v>
      </c>
      <c r="L136" t="b">
        <v>0</v>
      </c>
      <c r="M136">
        <f>J137-fact_daily_prices[[#This Row],[adjusted_close]]/fact_daily_prices[[#This Row],[adjusted_close]]</f>
        <v>1172.8399999999999</v>
      </c>
    </row>
    <row r="137" spans="1:13" x14ac:dyDescent="0.3">
      <c r="A137" s="1">
        <v>45666</v>
      </c>
      <c r="B137" t="s">
        <v>17</v>
      </c>
      <c r="C137">
        <v>1170.78</v>
      </c>
      <c r="D137">
        <v>1189.54</v>
      </c>
      <c r="E137">
        <v>1152.02</v>
      </c>
      <c r="F137">
        <v>1173.8399999999999</v>
      </c>
      <c r="G137">
        <v>1846</v>
      </c>
      <c r="H137">
        <v>9</v>
      </c>
      <c r="I137">
        <v>1</v>
      </c>
      <c r="J137">
        <v>1173.8399999999999</v>
      </c>
      <c r="K137">
        <v>24653.92248062016</v>
      </c>
      <c r="L137" t="b">
        <v>1</v>
      </c>
      <c r="M137">
        <f>J138-fact_daily_prices[[#This Row],[adjusted_close]]/fact_daily_prices[[#This Row],[adjusted_close]]</f>
        <v>1176.96</v>
      </c>
    </row>
    <row r="138" spans="1:13" x14ac:dyDescent="0.3">
      <c r="A138" s="1">
        <v>45667</v>
      </c>
      <c r="B138" t="s">
        <v>17</v>
      </c>
      <c r="C138">
        <v>1178.6400000000001</v>
      </c>
      <c r="D138">
        <v>1190.56</v>
      </c>
      <c r="E138">
        <v>1166.73</v>
      </c>
      <c r="F138">
        <v>1177.96</v>
      </c>
      <c r="G138">
        <v>23700</v>
      </c>
      <c r="H138">
        <v>10</v>
      </c>
      <c r="I138">
        <v>1</v>
      </c>
      <c r="J138">
        <v>1177.96</v>
      </c>
      <c r="K138">
        <v>24653.92248062016</v>
      </c>
      <c r="L138" t="b">
        <v>0</v>
      </c>
      <c r="M138">
        <f>J139-fact_daily_prices[[#This Row],[adjusted_close]]/fact_daily_prices[[#This Row],[adjusted_close]]</f>
        <v>1195.67</v>
      </c>
    </row>
    <row r="139" spans="1:13" x14ac:dyDescent="0.3">
      <c r="A139" s="1">
        <v>45670</v>
      </c>
      <c r="B139" t="s">
        <v>17</v>
      </c>
      <c r="C139">
        <v>1203.6400000000001</v>
      </c>
      <c r="D139">
        <v>1215.0899999999999</v>
      </c>
      <c r="E139">
        <v>1192.2</v>
      </c>
      <c r="F139">
        <v>1196.67</v>
      </c>
      <c r="G139">
        <v>43101</v>
      </c>
      <c r="H139">
        <v>13</v>
      </c>
      <c r="I139">
        <v>1</v>
      </c>
      <c r="J139">
        <v>1196.67</v>
      </c>
      <c r="K139">
        <v>24653.92248062016</v>
      </c>
      <c r="L139" t="b">
        <v>0</v>
      </c>
      <c r="M139">
        <f>J140-fact_daily_prices[[#This Row],[adjusted_close]]/fact_daily_prices[[#This Row],[adjusted_close]]</f>
        <v>1199.26</v>
      </c>
    </row>
    <row r="140" spans="1:13" x14ac:dyDescent="0.3">
      <c r="A140" s="1">
        <v>45671</v>
      </c>
      <c r="B140" t="s">
        <v>17</v>
      </c>
      <c r="C140">
        <v>1206.4000000000001</v>
      </c>
      <c r="D140">
        <v>1217.33</v>
      </c>
      <c r="E140">
        <v>1195.47</v>
      </c>
      <c r="F140">
        <v>1200.26</v>
      </c>
      <c r="G140">
        <v>46587</v>
      </c>
      <c r="H140">
        <v>14</v>
      </c>
      <c r="I140">
        <v>1</v>
      </c>
      <c r="J140">
        <v>1200.26</v>
      </c>
      <c r="K140">
        <v>24653.92248062016</v>
      </c>
      <c r="L140" t="b">
        <v>0</v>
      </c>
      <c r="M140">
        <f>J141-fact_daily_prices[[#This Row],[adjusted_close]]/fact_daily_prices[[#This Row],[adjusted_close]]</f>
        <v>1192.24</v>
      </c>
    </row>
    <row r="141" spans="1:13" x14ac:dyDescent="0.3">
      <c r="A141" s="1">
        <v>45672</v>
      </c>
      <c r="B141" t="s">
        <v>17</v>
      </c>
      <c r="C141">
        <v>1194.77</v>
      </c>
      <c r="D141">
        <v>1199.03</v>
      </c>
      <c r="E141">
        <v>1190.5</v>
      </c>
      <c r="F141">
        <v>1193.24</v>
      </c>
      <c r="G141">
        <v>40001</v>
      </c>
      <c r="H141">
        <v>15</v>
      </c>
      <c r="I141">
        <v>1</v>
      </c>
      <c r="J141">
        <v>1193.24</v>
      </c>
      <c r="K141">
        <v>24653.92248062016</v>
      </c>
      <c r="L141" t="b">
        <v>0</v>
      </c>
      <c r="M141">
        <f>J142-fact_daily_prices[[#This Row],[adjusted_close]]/fact_daily_prices[[#This Row],[adjusted_close]]</f>
        <v>1217.43</v>
      </c>
    </row>
    <row r="142" spans="1:13" x14ac:dyDescent="0.3">
      <c r="A142" s="1">
        <v>45673</v>
      </c>
      <c r="B142" t="s">
        <v>17</v>
      </c>
      <c r="C142">
        <v>1226.72</v>
      </c>
      <c r="D142">
        <v>1237.1400000000001</v>
      </c>
      <c r="E142">
        <v>1216.3</v>
      </c>
      <c r="F142">
        <v>1218.43</v>
      </c>
      <c r="G142">
        <v>2917</v>
      </c>
      <c r="H142">
        <v>16</v>
      </c>
      <c r="I142">
        <v>1</v>
      </c>
      <c r="J142">
        <v>1218.43</v>
      </c>
      <c r="K142">
        <v>24653.92248062016</v>
      </c>
      <c r="L142" t="b">
        <v>0</v>
      </c>
      <c r="M142">
        <f>J143-fact_daily_prices[[#This Row],[adjusted_close]]/fact_daily_prices[[#This Row],[adjusted_close]]</f>
        <v>1221.18</v>
      </c>
    </row>
    <row r="143" spans="1:13" x14ac:dyDescent="0.3">
      <c r="A143" s="1">
        <v>45674</v>
      </c>
      <c r="B143" t="s">
        <v>17</v>
      </c>
      <c r="C143">
        <v>1218.19</v>
      </c>
      <c r="D143">
        <v>1225.95</v>
      </c>
      <c r="E143">
        <v>1210.42</v>
      </c>
      <c r="F143">
        <v>1222.18</v>
      </c>
      <c r="G143">
        <v>48362</v>
      </c>
      <c r="H143">
        <v>17</v>
      </c>
      <c r="I143">
        <v>1</v>
      </c>
      <c r="J143">
        <v>1222.18</v>
      </c>
      <c r="K143">
        <v>24653.92248062016</v>
      </c>
      <c r="L143" t="b">
        <v>0</v>
      </c>
      <c r="M143">
        <f>J144-fact_daily_prices[[#This Row],[adjusted_close]]/fact_daily_prices[[#This Row],[adjusted_close]]</f>
        <v>1224.04</v>
      </c>
    </row>
    <row r="144" spans="1:13" x14ac:dyDescent="0.3">
      <c r="A144" s="1">
        <v>45677</v>
      </c>
      <c r="B144" t="s">
        <v>17</v>
      </c>
      <c r="C144">
        <v>1221.55</v>
      </c>
      <c r="D144">
        <v>1226.31</v>
      </c>
      <c r="E144">
        <v>1216.79</v>
      </c>
      <c r="F144">
        <v>1225.04</v>
      </c>
      <c r="G144">
        <v>1009</v>
      </c>
      <c r="H144">
        <v>20</v>
      </c>
      <c r="I144">
        <v>1</v>
      </c>
      <c r="J144">
        <v>1225.04</v>
      </c>
      <c r="K144">
        <v>24653.92248062016</v>
      </c>
      <c r="L144" t="b">
        <v>1</v>
      </c>
      <c r="M144">
        <f>J145-fact_daily_prices[[#This Row],[adjusted_close]]/fact_daily_prices[[#This Row],[adjusted_close]]</f>
        <v>1236.8599999999999</v>
      </c>
    </row>
    <row r="145" spans="1:13" x14ac:dyDescent="0.3">
      <c r="A145" s="1">
        <v>45678</v>
      </c>
      <c r="B145" t="s">
        <v>17</v>
      </c>
      <c r="C145">
        <v>1237.8599999999999</v>
      </c>
      <c r="D145">
        <v>1251.44</v>
      </c>
      <c r="E145">
        <v>1224.27</v>
      </c>
      <c r="F145">
        <v>1237.8599999999999</v>
      </c>
      <c r="G145">
        <v>40809</v>
      </c>
      <c r="H145">
        <v>21</v>
      </c>
      <c r="I145">
        <v>1</v>
      </c>
      <c r="J145">
        <v>1237.8599999999999</v>
      </c>
      <c r="K145">
        <v>24653.92248062016</v>
      </c>
      <c r="L145" t="b">
        <v>0</v>
      </c>
      <c r="M145">
        <f>J146-fact_daily_prices[[#This Row],[adjusted_close]]/fact_daily_prices[[#This Row],[adjusted_close]]</f>
        <v>1251.6600000000001</v>
      </c>
    </row>
    <row r="146" spans="1:13" x14ac:dyDescent="0.3">
      <c r="A146" s="1">
        <v>45679</v>
      </c>
      <c r="B146" t="s">
        <v>17</v>
      </c>
      <c r="C146">
        <v>1246.55</v>
      </c>
      <c r="D146">
        <v>1260.73</v>
      </c>
      <c r="E146">
        <v>1232.3699999999999</v>
      </c>
      <c r="F146">
        <v>1252.6600000000001</v>
      </c>
      <c r="G146">
        <v>9512</v>
      </c>
      <c r="H146">
        <v>22</v>
      </c>
      <c r="I146">
        <v>1</v>
      </c>
      <c r="J146">
        <v>1252.6600000000001</v>
      </c>
      <c r="K146">
        <v>24653.92248062016</v>
      </c>
      <c r="L146" t="b">
        <v>0</v>
      </c>
      <c r="M146">
        <f>J147-fact_daily_prices[[#This Row],[adjusted_close]]/fact_daily_prices[[#This Row],[adjusted_close]]</f>
        <v>1264.8499999999999</v>
      </c>
    </row>
    <row r="147" spans="1:13" x14ac:dyDescent="0.3">
      <c r="A147" s="1">
        <v>45680</v>
      </c>
      <c r="B147" t="s">
        <v>17</v>
      </c>
      <c r="C147">
        <v>1267.57</v>
      </c>
      <c r="D147">
        <v>1269.3699999999999</v>
      </c>
      <c r="E147">
        <v>1265.78</v>
      </c>
      <c r="F147">
        <v>1265.8499999999999</v>
      </c>
      <c r="G147">
        <v>28534</v>
      </c>
      <c r="H147">
        <v>23</v>
      </c>
      <c r="I147">
        <v>1</v>
      </c>
      <c r="J147">
        <v>1265.8499999999999</v>
      </c>
      <c r="K147">
        <v>24653.92248062016</v>
      </c>
      <c r="L147" t="b">
        <v>0</v>
      </c>
      <c r="M147">
        <f>J148-fact_daily_prices[[#This Row],[adjusted_close]]/fact_daily_prices[[#This Row],[adjusted_close]]</f>
        <v>1243.79</v>
      </c>
    </row>
    <row r="148" spans="1:13" x14ac:dyDescent="0.3">
      <c r="A148" s="1">
        <v>45681</v>
      </c>
      <c r="B148" t="s">
        <v>17</v>
      </c>
      <c r="C148">
        <v>1245.53</v>
      </c>
      <c r="D148">
        <v>1256.53</v>
      </c>
      <c r="E148">
        <v>1234.54</v>
      </c>
      <c r="F148">
        <v>1244.79</v>
      </c>
      <c r="G148">
        <v>29253</v>
      </c>
      <c r="H148">
        <v>24</v>
      </c>
      <c r="I148">
        <v>1</v>
      </c>
      <c r="J148">
        <v>1244.79</v>
      </c>
      <c r="K148">
        <v>24653.92248062016</v>
      </c>
      <c r="L148" t="b">
        <v>0</v>
      </c>
      <c r="M148">
        <f>J149-fact_daily_prices[[#This Row],[adjusted_close]]/fact_daily_prices[[#This Row],[adjusted_close]]</f>
        <v>1234.1300000000001</v>
      </c>
    </row>
    <row r="149" spans="1:13" x14ac:dyDescent="0.3">
      <c r="A149" s="1">
        <v>45684</v>
      </c>
      <c r="B149" t="s">
        <v>17</v>
      </c>
      <c r="C149">
        <v>1225.94</v>
      </c>
      <c r="D149">
        <v>1237.76</v>
      </c>
      <c r="E149">
        <v>1214.1099999999999</v>
      </c>
      <c r="F149">
        <v>1235.1300000000001</v>
      </c>
      <c r="G149">
        <v>13219</v>
      </c>
      <c r="H149">
        <v>27</v>
      </c>
      <c r="I149">
        <v>1</v>
      </c>
      <c r="J149">
        <v>1235.1300000000001</v>
      </c>
      <c r="K149">
        <v>24653.92248062016</v>
      </c>
      <c r="L149" t="b">
        <v>0</v>
      </c>
      <c r="M149">
        <f>J150-fact_daily_prices[[#This Row],[adjusted_close]]/fact_daily_prices[[#This Row],[adjusted_close]]</f>
        <v>1224.25</v>
      </c>
    </row>
    <row r="150" spans="1:13" x14ac:dyDescent="0.3">
      <c r="A150" s="1">
        <v>45685</v>
      </c>
      <c r="B150" t="s">
        <v>17</v>
      </c>
      <c r="C150">
        <v>1235.55</v>
      </c>
      <c r="D150">
        <v>1248.8900000000001</v>
      </c>
      <c r="E150">
        <v>1222.2</v>
      </c>
      <c r="F150">
        <v>1225.25</v>
      </c>
      <c r="G150">
        <v>9567</v>
      </c>
      <c r="H150">
        <v>28</v>
      </c>
      <c r="I150">
        <v>1</v>
      </c>
      <c r="J150">
        <v>1225.25</v>
      </c>
      <c r="K150">
        <v>24653.92248062016</v>
      </c>
      <c r="L150" t="b">
        <v>0</v>
      </c>
      <c r="M150">
        <f>J151-fact_daily_prices[[#This Row],[adjusted_close]]/fact_daily_prices[[#This Row],[adjusted_close]]</f>
        <v>1212.57</v>
      </c>
    </row>
    <row r="151" spans="1:13" x14ac:dyDescent="0.3">
      <c r="A151" s="1">
        <v>45686</v>
      </c>
      <c r="B151" t="s">
        <v>17</v>
      </c>
      <c r="C151">
        <v>1223.1099999999999</v>
      </c>
      <c r="D151">
        <v>1237.6199999999999</v>
      </c>
      <c r="E151">
        <v>1208.5899999999999</v>
      </c>
      <c r="F151">
        <v>1213.57</v>
      </c>
      <c r="G151">
        <v>9162</v>
      </c>
      <c r="H151">
        <v>29</v>
      </c>
      <c r="I151">
        <v>1</v>
      </c>
      <c r="J151">
        <v>1213.57</v>
      </c>
      <c r="K151">
        <v>24653.92248062016</v>
      </c>
      <c r="L151" t="b">
        <v>0</v>
      </c>
      <c r="M151">
        <f>J152-fact_daily_prices[[#This Row],[adjusted_close]]/fact_daily_prices[[#This Row],[adjusted_close]]</f>
        <v>1199.5899999999999</v>
      </c>
    </row>
    <row r="152" spans="1:13" x14ac:dyDescent="0.3">
      <c r="A152" s="1">
        <v>45687</v>
      </c>
      <c r="B152" t="s">
        <v>17</v>
      </c>
      <c r="C152">
        <v>1192.49</v>
      </c>
      <c r="D152">
        <v>1202.19</v>
      </c>
      <c r="E152">
        <v>1182.8</v>
      </c>
      <c r="F152">
        <v>1200.5899999999999</v>
      </c>
      <c r="G152">
        <v>44925</v>
      </c>
      <c r="H152">
        <v>30</v>
      </c>
      <c r="I152">
        <v>1</v>
      </c>
      <c r="J152">
        <v>1200.5899999999999</v>
      </c>
      <c r="K152">
        <v>24653.92248062016</v>
      </c>
      <c r="L152" t="b">
        <v>0</v>
      </c>
      <c r="M152">
        <f>J153-fact_daily_prices[[#This Row],[adjusted_close]]/fact_daily_prices[[#This Row],[adjusted_close]]</f>
        <v>1189.77</v>
      </c>
    </row>
    <row r="153" spans="1:13" x14ac:dyDescent="0.3">
      <c r="A153" s="1">
        <v>45688</v>
      </c>
      <c r="B153" t="s">
        <v>17</v>
      </c>
      <c r="C153">
        <v>1182.04</v>
      </c>
      <c r="D153">
        <v>1191.9100000000001</v>
      </c>
      <c r="E153">
        <v>1172.1600000000001</v>
      </c>
      <c r="F153">
        <v>1190.77</v>
      </c>
      <c r="G153">
        <v>42832</v>
      </c>
      <c r="H153">
        <v>31</v>
      </c>
      <c r="I153">
        <v>1</v>
      </c>
      <c r="J153">
        <v>1190.77</v>
      </c>
      <c r="K153">
        <v>24653.92248062016</v>
      </c>
      <c r="L153" t="b">
        <v>0</v>
      </c>
      <c r="M153">
        <f>J154-fact_daily_prices[[#This Row],[adjusted_close]]/fact_daily_prices[[#This Row],[adjusted_close]]</f>
        <v>1195.0999999999999</v>
      </c>
    </row>
    <row r="154" spans="1:13" x14ac:dyDescent="0.3">
      <c r="A154" s="1">
        <v>45691</v>
      </c>
      <c r="B154" t="s">
        <v>17</v>
      </c>
      <c r="C154">
        <v>1195.52</v>
      </c>
      <c r="D154">
        <v>1214.06</v>
      </c>
      <c r="E154">
        <v>1176.98</v>
      </c>
      <c r="F154">
        <v>1196.0999999999999</v>
      </c>
      <c r="G154">
        <v>22204</v>
      </c>
      <c r="H154">
        <v>34</v>
      </c>
      <c r="I154">
        <v>1</v>
      </c>
      <c r="J154">
        <v>1196.0999999999999</v>
      </c>
      <c r="K154">
        <v>24653.92248062016</v>
      </c>
      <c r="L154" t="b">
        <v>0</v>
      </c>
      <c r="M154">
        <f>J155-fact_daily_prices[[#This Row],[adjusted_close]]/fact_daily_prices[[#This Row],[adjusted_close]]</f>
        <v>1202.8599999999999</v>
      </c>
    </row>
    <row r="155" spans="1:13" x14ac:dyDescent="0.3">
      <c r="A155" s="1">
        <v>45692</v>
      </c>
      <c r="B155" t="s">
        <v>17</v>
      </c>
      <c r="C155">
        <v>1203.27</v>
      </c>
      <c r="D155">
        <v>1208.3499999999999</v>
      </c>
      <c r="E155">
        <v>1198.19</v>
      </c>
      <c r="F155">
        <v>1203.8599999999999</v>
      </c>
      <c r="G155">
        <v>1077</v>
      </c>
      <c r="H155">
        <v>35</v>
      </c>
      <c r="I155">
        <v>1</v>
      </c>
      <c r="J155">
        <v>1203.8599999999999</v>
      </c>
      <c r="K155">
        <v>24653.92248062016</v>
      </c>
      <c r="L155" t="b">
        <v>1</v>
      </c>
      <c r="M155">
        <f>J156-fact_daily_prices[[#This Row],[adjusted_close]]/fact_daily_prices[[#This Row],[adjusted_close]]</f>
        <v>1203.1300000000001</v>
      </c>
    </row>
    <row r="156" spans="1:13" x14ac:dyDescent="0.3">
      <c r="A156" s="1">
        <v>45693</v>
      </c>
      <c r="B156" t="s">
        <v>17</v>
      </c>
      <c r="C156">
        <v>1206.0999999999999</v>
      </c>
      <c r="D156">
        <v>1216.72</v>
      </c>
      <c r="E156">
        <v>1195.48</v>
      </c>
      <c r="F156">
        <v>1204.1300000000001</v>
      </c>
      <c r="G156">
        <v>15060</v>
      </c>
      <c r="H156">
        <v>36</v>
      </c>
      <c r="I156">
        <v>1</v>
      </c>
      <c r="J156">
        <v>1204.1300000000001</v>
      </c>
      <c r="K156">
        <v>24653.92248062016</v>
      </c>
      <c r="L156" t="b">
        <v>0</v>
      </c>
      <c r="M156">
        <f>J157-fact_daily_prices[[#This Row],[adjusted_close]]/fact_daily_prices[[#This Row],[adjusted_close]]</f>
        <v>1196.97</v>
      </c>
    </row>
    <row r="157" spans="1:13" x14ac:dyDescent="0.3">
      <c r="A157" s="1">
        <v>45694</v>
      </c>
      <c r="B157" t="s">
        <v>17</v>
      </c>
      <c r="C157">
        <v>1196.83</v>
      </c>
      <c r="D157">
        <v>1212.06</v>
      </c>
      <c r="E157">
        <v>1181.5999999999999</v>
      </c>
      <c r="F157">
        <v>1197.97</v>
      </c>
      <c r="G157">
        <v>10510</v>
      </c>
      <c r="H157">
        <v>37</v>
      </c>
      <c r="I157">
        <v>1</v>
      </c>
      <c r="J157">
        <v>1197.97</v>
      </c>
      <c r="K157">
        <v>24653.92248062016</v>
      </c>
      <c r="L157" t="b">
        <v>0</v>
      </c>
      <c r="M157">
        <f>J158-fact_daily_prices[[#This Row],[adjusted_close]]/fact_daily_prices[[#This Row],[adjusted_close]]</f>
        <v>1216.6600000000001</v>
      </c>
    </row>
    <row r="158" spans="1:13" x14ac:dyDescent="0.3">
      <c r="A158" s="1">
        <v>45695</v>
      </c>
      <c r="B158" t="s">
        <v>17</v>
      </c>
      <c r="C158">
        <v>1215.4000000000001</v>
      </c>
      <c r="D158">
        <v>1235.04</v>
      </c>
      <c r="E158">
        <v>1195.75</v>
      </c>
      <c r="F158">
        <v>1217.6600000000001</v>
      </c>
      <c r="G158">
        <v>8804</v>
      </c>
      <c r="H158">
        <v>38</v>
      </c>
      <c r="I158">
        <v>1</v>
      </c>
      <c r="J158">
        <v>1217.6600000000001</v>
      </c>
      <c r="K158">
        <v>24653.92248062016</v>
      </c>
      <c r="L158" t="b">
        <v>0</v>
      </c>
      <c r="M158">
        <f>J159-fact_daily_prices[[#This Row],[adjusted_close]]/fact_daily_prices[[#This Row],[adjusted_close]]</f>
        <v>1215.55</v>
      </c>
    </row>
    <row r="159" spans="1:13" x14ac:dyDescent="0.3">
      <c r="A159" s="1">
        <v>45698</v>
      </c>
      <c r="B159" t="s">
        <v>17</v>
      </c>
      <c r="C159">
        <v>1211.1199999999999</v>
      </c>
      <c r="D159">
        <v>1223.8800000000001</v>
      </c>
      <c r="E159">
        <v>1198.3599999999999</v>
      </c>
      <c r="F159">
        <v>1216.55</v>
      </c>
      <c r="G159">
        <v>19574</v>
      </c>
      <c r="H159">
        <v>41</v>
      </c>
      <c r="I159">
        <v>1</v>
      </c>
      <c r="J159">
        <v>1216.55</v>
      </c>
      <c r="K159">
        <v>24653.92248062016</v>
      </c>
      <c r="L159" t="b">
        <v>0</v>
      </c>
      <c r="M159">
        <f>J160-fact_daily_prices[[#This Row],[adjusted_close]]/fact_daily_prices[[#This Row],[adjusted_close]]</f>
        <v>1230.29</v>
      </c>
    </row>
    <row r="160" spans="1:13" x14ac:dyDescent="0.3">
      <c r="A160" s="1">
        <v>45699</v>
      </c>
      <c r="B160" t="s">
        <v>17</v>
      </c>
      <c r="C160">
        <v>1234.02</v>
      </c>
      <c r="D160">
        <v>1245.51</v>
      </c>
      <c r="E160">
        <v>1222.54</v>
      </c>
      <c r="F160">
        <v>1231.29</v>
      </c>
      <c r="G160">
        <v>12246</v>
      </c>
      <c r="H160">
        <v>42</v>
      </c>
      <c r="I160">
        <v>1</v>
      </c>
      <c r="J160">
        <v>1231.29</v>
      </c>
      <c r="K160">
        <v>24653.92248062016</v>
      </c>
      <c r="L160" t="b">
        <v>0</v>
      </c>
      <c r="M160">
        <f>J161-fact_daily_prices[[#This Row],[adjusted_close]]/fact_daily_prices[[#This Row],[adjusted_close]]</f>
        <v>1221.78</v>
      </c>
    </row>
    <row r="161" spans="1:13" x14ac:dyDescent="0.3">
      <c r="A161" s="1">
        <v>45700</v>
      </c>
      <c r="B161" t="s">
        <v>17</v>
      </c>
      <c r="C161">
        <v>1220.83</v>
      </c>
      <c r="D161">
        <v>1232.17</v>
      </c>
      <c r="E161">
        <v>1209.49</v>
      </c>
      <c r="F161">
        <v>1222.78</v>
      </c>
      <c r="G161">
        <v>37455</v>
      </c>
      <c r="H161">
        <v>43</v>
      </c>
      <c r="I161">
        <v>1</v>
      </c>
      <c r="J161">
        <v>1222.78</v>
      </c>
      <c r="K161">
        <v>24653.92248062016</v>
      </c>
      <c r="L161" t="b">
        <v>0</v>
      </c>
      <c r="M161">
        <f>J162-fact_daily_prices[[#This Row],[adjusted_close]]/fact_daily_prices[[#This Row],[adjusted_close]]</f>
        <v>1228.46</v>
      </c>
    </row>
    <row r="162" spans="1:13" x14ac:dyDescent="0.3">
      <c r="A162" s="1">
        <v>45701</v>
      </c>
      <c r="B162" t="s">
        <v>17</v>
      </c>
      <c r="C162">
        <v>1225.5999999999999</v>
      </c>
      <c r="D162">
        <v>1235.0899999999999</v>
      </c>
      <c r="E162">
        <v>1216.1099999999999</v>
      </c>
      <c r="F162">
        <v>1229.46</v>
      </c>
      <c r="G162">
        <v>42157</v>
      </c>
      <c r="H162">
        <v>44</v>
      </c>
      <c r="I162">
        <v>1</v>
      </c>
      <c r="J162">
        <v>1229.46</v>
      </c>
      <c r="K162">
        <v>24653.92248062016</v>
      </c>
      <c r="L162" t="b">
        <v>0</v>
      </c>
      <c r="M162">
        <f>J163-fact_daily_prices[[#This Row],[adjusted_close]]/fact_daily_prices[[#This Row],[adjusted_close]]</f>
        <v>1249.72</v>
      </c>
    </row>
    <row r="163" spans="1:13" x14ac:dyDescent="0.3">
      <c r="A163" s="1">
        <v>45702</v>
      </c>
      <c r="B163" t="s">
        <v>17</v>
      </c>
      <c r="C163">
        <v>1254.6300000000001</v>
      </c>
      <c r="D163">
        <v>1274.23</v>
      </c>
      <c r="E163">
        <v>1235.02</v>
      </c>
      <c r="F163">
        <v>1250.72</v>
      </c>
      <c r="G163">
        <v>25519</v>
      </c>
      <c r="H163">
        <v>45</v>
      </c>
      <c r="I163">
        <v>1</v>
      </c>
      <c r="J163">
        <v>1250.72</v>
      </c>
      <c r="K163">
        <v>24653.92248062016</v>
      </c>
      <c r="L163" t="b">
        <v>0</v>
      </c>
      <c r="M163">
        <f>J164-fact_daily_prices[[#This Row],[adjusted_close]]/fact_daily_prices[[#This Row],[adjusted_close]]</f>
        <v>1209.57</v>
      </c>
    </row>
    <row r="164" spans="1:13" x14ac:dyDescent="0.3">
      <c r="A164" s="1">
        <v>45705</v>
      </c>
      <c r="B164" t="s">
        <v>17</v>
      </c>
      <c r="C164">
        <v>1216.95</v>
      </c>
      <c r="D164">
        <v>1227.3699999999999</v>
      </c>
      <c r="E164">
        <v>1206.54</v>
      </c>
      <c r="F164">
        <v>1210.57</v>
      </c>
      <c r="G164">
        <v>6788</v>
      </c>
      <c r="H164">
        <v>48</v>
      </c>
      <c r="I164">
        <v>1</v>
      </c>
      <c r="J164">
        <v>1210.57</v>
      </c>
      <c r="K164">
        <v>24653.92248062016</v>
      </c>
      <c r="L164" t="b">
        <v>0</v>
      </c>
      <c r="M164">
        <f>J165-fact_daily_prices[[#This Row],[adjusted_close]]/fact_daily_prices[[#This Row],[adjusted_close]]</f>
        <v>1199.9100000000001</v>
      </c>
    </row>
    <row r="165" spans="1:13" x14ac:dyDescent="0.3">
      <c r="A165" s="1">
        <v>45706</v>
      </c>
      <c r="B165" t="s">
        <v>17</v>
      </c>
      <c r="C165">
        <v>1197.95</v>
      </c>
      <c r="D165">
        <v>1212.81</v>
      </c>
      <c r="E165">
        <v>1183.0999999999999</v>
      </c>
      <c r="F165">
        <v>1200.9100000000001</v>
      </c>
      <c r="G165">
        <v>1922</v>
      </c>
      <c r="H165">
        <v>49</v>
      </c>
      <c r="I165">
        <v>1</v>
      </c>
      <c r="J165">
        <v>1200.9100000000001</v>
      </c>
      <c r="K165">
        <v>24653.92248062016</v>
      </c>
      <c r="L165" t="b">
        <v>1</v>
      </c>
      <c r="M165">
        <f>J166-fact_daily_prices[[#This Row],[adjusted_close]]/fact_daily_prices[[#This Row],[adjusted_close]]</f>
        <v>1209.21</v>
      </c>
    </row>
    <row r="166" spans="1:13" x14ac:dyDescent="0.3">
      <c r="A166" s="1">
        <v>45707</v>
      </c>
      <c r="B166" t="s">
        <v>17</v>
      </c>
      <c r="C166">
        <v>1217.92</v>
      </c>
      <c r="D166">
        <v>1229.3</v>
      </c>
      <c r="E166">
        <v>1206.54</v>
      </c>
      <c r="F166">
        <v>1210.21</v>
      </c>
      <c r="G166">
        <v>2120</v>
      </c>
      <c r="H166">
        <v>50</v>
      </c>
      <c r="I166">
        <v>1</v>
      </c>
      <c r="J166">
        <v>1210.21</v>
      </c>
      <c r="K166">
        <v>24653.92248062016</v>
      </c>
      <c r="L166" t="b">
        <v>1</v>
      </c>
      <c r="M166">
        <f>J167-fact_daily_prices[[#This Row],[adjusted_close]]/fact_daily_prices[[#This Row],[adjusted_close]]</f>
        <v>1228.1400000000001</v>
      </c>
    </row>
    <row r="167" spans="1:13" x14ac:dyDescent="0.3">
      <c r="A167" s="1">
        <v>45708</v>
      </c>
      <c r="B167" t="s">
        <v>17</v>
      </c>
      <c r="C167">
        <v>1228.26</v>
      </c>
      <c r="D167">
        <v>1246.52</v>
      </c>
      <c r="E167">
        <v>1210</v>
      </c>
      <c r="F167">
        <v>1229.1400000000001</v>
      </c>
      <c r="G167">
        <v>3336</v>
      </c>
      <c r="H167">
        <v>51</v>
      </c>
      <c r="I167">
        <v>1</v>
      </c>
      <c r="J167">
        <v>1229.1400000000001</v>
      </c>
      <c r="K167">
        <v>24653.92248062016</v>
      </c>
      <c r="L167" t="b">
        <v>0</v>
      </c>
      <c r="M167">
        <f>J168-fact_daily_prices[[#This Row],[adjusted_close]]/fact_daily_prices[[#This Row],[adjusted_close]]</f>
        <v>1231.58</v>
      </c>
    </row>
    <row r="168" spans="1:13" x14ac:dyDescent="0.3">
      <c r="A168" s="1">
        <v>45709</v>
      </c>
      <c r="B168" t="s">
        <v>17</v>
      </c>
      <c r="C168">
        <v>1225.97</v>
      </c>
      <c r="D168">
        <v>1233.4100000000001</v>
      </c>
      <c r="E168">
        <v>1218.53</v>
      </c>
      <c r="F168">
        <v>1232.58</v>
      </c>
      <c r="G168">
        <v>33265</v>
      </c>
      <c r="H168">
        <v>52</v>
      </c>
      <c r="I168">
        <v>1</v>
      </c>
      <c r="J168">
        <v>1232.58</v>
      </c>
      <c r="K168">
        <v>24653.92248062016</v>
      </c>
      <c r="L168" t="b">
        <v>0</v>
      </c>
      <c r="M168">
        <f>J169-fact_daily_prices[[#This Row],[adjusted_close]]/fact_daily_prices[[#This Row],[adjusted_close]]</f>
        <v>1232.6500000000001</v>
      </c>
    </row>
    <row r="169" spans="1:13" x14ac:dyDescent="0.3">
      <c r="A169" s="1">
        <v>45712</v>
      </c>
      <c r="B169" t="s">
        <v>17</v>
      </c>
      <c r="C169">
        <v>1230.43</v>
      </c>
      <c r="D169">
        <v>1245.83</v>
      </c>
      <c r="E169">
        <v>1215.03</v>
      </c>
      <c r="F169">
        <v>1233.6500000000001</v>
      </c>
      <c r="G169">
        <v>47197</v>
      </c>
      <c r="H169">
        <v>55</v>
      </c>
      <c r="I169">
        <v>1</v>
      </c>
      <c r="J169">
        <v>1233.6500000000001</v>
      </c>
      <c r="K169">
        <v>24653.92248062016</v>
      </c>
      <c r="L169" t="b">
        <v>0</v>
      </c>
      <c r="M169">
        <f>J170-fact_daily_prices[[#This Row],[adjusted_close]]/fact_daily_prices[[#This Row],[adjusted_close]]</f>
        <v>1258.23</v>
      </c>
    </row>
    <row r="170" spans="1:13" x14ac:dyDescent="0.3">
      <c r="A170" s="1">
        <v>45713</v>
      </c>
      <c r="B170" t="s">
        <v>17</v>
      </c>
      <c r="C170">
        <v>1268.18</v>
      </c>
      <c r="D170">
        <v>1279.92</v>
      </c>
      <c r="E170">
        <v>1256.45</v>
      </c>
      <c r="F170">
        <v>1259.23</v>
      </c>
      <c r="G170">
        <v>7371</v>
      </c>
      <c r="H170">
        <v>56</v>
      </c>
      <c r="I170">
        <v>1</v>
      </c>
      <c r="J170">
        <v>1259.23</v>
      </c>
      <c r="K170">
        <v>24653.92248062016</v>
      </c>
      <c r="L170" t="b">
        <v>0</v>
      </c>
      <c r="M170">
        <f>J171-fact_daily_prices[[#This Row],[adjusted_close]]/fact_daily_prices[[#This Row],[adjusted_close]]</f>
        <v>1278.9100000000001</v>
      </c>
    </row>
    <row r="171" spans="1:13" x14ac:dyDescent="0.3">
      <c r="A171" s="1">
        <v>45714</v>
      </c>
      <c r="B171" t="s">
        <v>17</v>
      </c>
      <c r="C171">
        <v>1278.03</v>
      </c>
      <c r="D171">
        <v>1291.6099999999999</v>
      </c>
      <c r="E171">
        <v>1264.45</v>
      </c>
      <c r="F171">
        <v>1279.9100000000001</v>
      </c>
      <c r="G171">
        <v>36996</v>
      </c>
      <c r="H171">
        <v>57</v>
      </c>
      <c r="I171">
        <v>1</v>
      </c>
      <c r="J171">
        <v>1279.9100000000001</v>
      </c>
      <c r="K171">
        <v>24653.92248062016</v>
      </c>
      <c r="L171" t="b">
        <v>0</v>
      </c>
      <c r="M171">
        <f>J172-fact_daily_prices[[#This Row],[adjusted_close]]/fact_daily_prices[[#This Row],[adjusted_close]]</f>
        <v>1265.29</v>
      </c>
    </row>
    <row r="172" spans="1:13" x14ac:dyDescent="0.3">
      <c r="A172" s="1">
        <v>45715</v>
      </c>
      <c r="B172" t="s">
        <v>17</v>
      </c>
      <c r="C172">
        <v>1266.96</v>
      </c>
      <c r="D172">
        <v>1279.96</v>
      </c>
      <c r="E172">
        <v>1253.97</v>
      </c>
      <c r="F172">
        <v>1266.29</v>
      </c>
      <c r="G172">
        <v>19755</v>
      </c>
      <c r="H172">
        <v>58</v>
      </c>
      <c r="I172">
        <v>1</v>
      </c>
      <c r="J172">
        <v>1266.29</v>
      </c>
      <c r="K172">
        <v>24653.92248062016</v>
      </c>
      <c r="L172" t="b">
        <v>0</v>
      </c>
      <c r="M172">
        <f>J173-fact_daily_prices[[#This Row],[adjusted_close]]/fact_daily_prices[[#This Row],[adjusted_close]]</f>
        <v>1267.45</v>
      </c>
    </row>
    <row r="173" spans="1:13" x14ac:dyDescent="0.3">
      <c r="A173" s="1">
        <v>45716</v>
      </c>
      <c r="B173" t="s">
        <v>17</v>
      </c>
      <c r="C173">
        <v>1268.47</v>
      </c>
      <c r="D173">
        <v>1286.77</v>
      </c>
      <c r="E173">
        <v>1250.18</v>
      </c>
      <c r="F173">
        <v>1268.45</v>
      </c>
      <c r="G173">
        <v>17478</v>
      </c>
      <c r="H173">
        <v>59</v>
      </c>
      <c r="I173">
        <v>1</v>
      </c>
      <c r="J173">
        <v>1268.45</v>
      </c>
      <c r="K173">
        <v>24653.92248062016</v>
      </c>
      <c r="L173" t="b">
        <v>0</v>
      </c>
      <c r="M173">
        <f>J174-fact_daily_prices[[#This Row],[adjusted_close]]/fact_daily_prices[[#This Row],[adjusted_close]]</f>
        <v>1273.52</v>
      </c>
    </row>
    <row r="174" spans="1:13" x14ac:dyDescent="0.3">
      <c r="A174" s="1">
        <v>45719</v>
      </c>
      <c r="B174" t="s">
        <v>17</v>
      </c>
      <c r="C174">
        <v>1274.94</v>
      </c>
      <c r="D174">
        <v>1289.77</v>
      </c>
      <c r="E174">
        <v>1260.0999999999999</v>
      </c>
      <c r="F174">
        <v>1274.52</v>
      </c>
      <c r="G174">
        <v>34561</v>
      </c>
      <c r="H174">
        <v>62</v>
      </c>
      <c r="I174">
        <v>1</v>
      </c>
      <c r="J174">
        <v>1274.52</v>
      </c>
      <c r="K174">
        <v>24653.92248062016</v>
      </c>
      <c r="L174" t="b">
        <v>0</v>
      </c>
      <c r="M174">
        <f>J175-fact_daily_prices[[#This Row],[adjusted_close]]/fact_daily_prices[[#This Row],[adjusted_close]]</f>
        <v>1301.73</v>
      </c>
    </row>
    <row r="175" spans="1:13" x14ac:dyDescent="0.3">
      <c r="A175" s="1">
        <v>45720</v>
      </c>
      <c r="B175" t="s">
        <v>17</v>
      </c>
      <c r="C175">
        <v>1301.5</v>
      </c>
      <c r="D175">
        <v>1309.29</v>
      </c>
      <c r="E175">
        <v>1293.72</v>
      </c>
      <c r="F175">
        <v>1302.73</v>
      </c>
      <c r="G175">
        <v>13298</v>
      </c>
      <c r="H175">
        <v>63</v>
      </c>
      <c r="I175">
        <v>1</v>
      </c>
      <c r="J175">
        <v>1302.73</v>
      </c>
      <c r="K175">
        <v>24653.92248062016</v>
      </c>
      <c r="L175" t="b">
        <v>0</v>
      </c>
      <c r="M175">
        <f>J176-fact_daily_prices[[#This Row],[adjusted_close]]/fact_daily_prices[[#This Row],[adjusted_close]]</f>
        <v>1316.33</v>
      </c>
    </row>
    <row r="176" spans="1:13" x14ac:dyDescent="0.3">
      <c r="A176" s="1">
        <v>45721</v>
      </c>
      <c r="B176" t="s">
        <v>17</v>
      </c>
      <c r="C176">
        <v>1325.45</v>
      </c>
      <c r="D176">
        <v>1342.6</v>
      </c>
      <c r="E176">
        <v>1308.31</v>
      </c>
      <c r="F176">
        <v>1317.33</v>
      </c>
      <c r="G176">
        <v>45165</v>
      </c>
      <c r="H176">
        <v>64</v>
      </c>
      <c r="I176">
        <v>1</v>
      </c>
      <c r="J176">
        <v>1317.33</v>
      </c>
      <c r="K176">
        <v>24653.92248062016</v>
      </c>
      <c r="L176" t="b">
        <v>0</v>
      </c>
      <c r="M176">
        <f>J177-fact_daily_prices[[#This Row],[adjusted_close]]/fact_daily_prices[[#This Row],[adjusted_close]]</f>
        <v>1314.93</v>
      </c>
    </row>
    <row r="177" spans="1:13" x14ac:dyDescent="0.3">
      <c r="A177" s="1">
        <v>45722</v>
      </c>
      <c r="B177" t="s">
        <v>17</v>
      </c>
      <c r="C177">
        <v>1315.12</v>
      </c>
      <c r="D177">
        <v>1326.48</v>
      </c>
      <c r="E177">
        <v>1303.77</v>
      </c>
      <c r="F177">
        <v>1315.93</v>
      </c>
      <c r="G177">
        <v>11541</v>
      </c>
      <c r="H177">
        <v>65</v>
      </c>
      <c r="I177">
        <v>1</v>
      </c>
      <c r="J177">
        <v>1315.93</v>
      </c>
      <c r="K177">
        <v>24653.92248062016</v>
      </c>
      <c r="L177" t="b">
        <v>0</v>
      </c>
      <c r="M177">
        <f>J178-fact_daily_prices[[#This Row],[adjusted_close]]/fact_daily_prices[[#This Row],[adjusted_close]]</f>
        <v>1318.9</v>
      </c>
    </row>
    <row r="178" spans="1:13" x14ac:dyDescent="0.3">
      <c r="A178" s="1">
        <v>45723</v>
      </c>
      <c r="B178" t="s">
        <v>17</v>
      </c>
      <c r="C178">
        <v>1315.98</v>
      </c>
      <c r="D178">
        <v>1336.13</v>
      </c>
      <c r="E178">
        <v>1295.82</v>
      </c>
      <c r="F178">
        <v>1319.9</v>
      </c>
      <c r="G178">
        <v>8783</v>
      </c>
      <c r="H178">
        <v>66</v>
      </c>
      <c r="I178">
        <v>1</v>
      </c>
      <c r="J178">
        <v>1319.9</v>
      </c>
      <c r="K178">
        <v>24653.92248062016</v>
      </c>
      <c r="L178" t="b">
        <v>0</v>
      </c>
      <c r="M178">
        <f>J179-fact_daily_prices[[#This Row],[adjusted_close]]/fact_daily_prices[[#This Row],[adjusted_close]]</f>
        <v>1288.24</v>
      </c>
    </row>
    <row r="179" spans="1:13" x14ac:dyDescent="0.3">
      <c r="A179" s="1">
        <v>45726</v>
      </c>
      <c r="B179" t="s">
        <v>17</v>
      </c>
      <c r="C179">
        <v>1287.8800000000001</v>
      </c>
      <c r="D179">
        <v>1302.29</v>
      </c>
      <c r="E179">
        <v>1273.48</v>
      </c>
      <c r="F179">
        <v>1289.24</v>
      </c>
      <c r="G179">
        <v>27215</v>
      </c>
      <c r="H179">
        <v>69</v>
      </c>
      <c r="I179">
        <v>1</v>
      </c>
      <c r="J179">
        <v>1289.24</v>
      </c>
      <c r="K179">
        <v>24653.92248062016</v>
      </c>
      <c r="L179" t="b">
        <v>0</v>
      </c>
      <c r="M179">
        <f>J180-fact_daily_prices[[#This Row],[adjusted_close]]/fact_daily_prices[[#This Row],[adjusted_close]]</f>
        <v>1304.3800000000001</v>
      </c>
    </row>
    <row r="180" spans="1:13" x14ac:dyDescent="0.3">
      <c r="A180" s="1">
        <v>45727</v>
      </c>
      <c r="B180" t="s">
        <v>17</v>
      </c>
      <c r="C180">
        <v>1304.5999999999999</v>
      </c>
      <c r="D180">
        <v>1328.15</v>
      </c>
      <c r="E180">
        <v>1281.05</v>
      </c>
      <c r="F180">
        <v>1305.3800000000001</v>
      </c>
      <c r="G180">
        <v>38219</v>
      </c>
      <c r="H180">
        <v>70</v>
      </c>
      <c r="I180">
        <v>1</v>
      </c>
      <c r="J180">
        <v>1305.3800000000001</v>
      </c>
      <c r="K180">
        <v>24653.92248062016</v>
      </c>
      <c r="L180" t="b">
        <v>0</v>
      </c>
      <c r="M180">
        <f>J181-fact_daily_prices[[#This Row],[adjusted_close]]/fact_daily_prices[[#This Row],[adjusted_close]]</f>
        <v>1315.36</v>
      </c>
    </row>
    <row r="181" spans="1:13" x14ac:dyDescent="0.3">
      <c r="A181" s="1">
        <v>45728</v>
      </c>
      <c r="B181" t="s">
        <v>17</v>
      </c>
      <c r="C181">
        <v>1318.05</v>
      </c>
      <c r="D181">
        <v>1340.55</v>
      </c>
      <c r="E181">
        <v>1295.56</v>
      </c>
      <c r="F181">
        <v>1316.36</v>
      </c>
      <c r="G181">
        <v>39727</v>
      </c>
      <c r="H181">
        <v>71</v>
      </c>
      <c r="I181">
        <v>1</v>
      </c>
      <c r="J181">
        <v>1316.36</v>
      </c>
      <c r="K181">
        <v>24653.92248062016</v>
      </c>
      <c r="L181" t="b">
        <v>0</v>
      </c>
      <c r="M181">
        <f>J182-fact_daily_prices[[#This Row],[adjusted_close]]/fact_daily_prices[[#This Row],[adjusted_close]]</f>
        <v>1335.94</v>
      </c>
    </row>
    <row r="182" spans="1:13" x14ac:dyDescent="0.3">
      <c r="A182" s="1">
        <v>45729</v>
      </c>
      <c r="B182" t="s">
        <v>17</v>
      </c>
      <c r="C182">
        <v>1335.33</v>
      </c>
      <c r="D182">
        <v>1354.35</v>
      </c>
      <c r="E182">
        <v>1316.31</v>
      </c>
      <c r="F182">
        <v>1336.94</v>
      </c>
      <c r="G182">
        <v>45409</v>
      </c>
      <c r="H182">
        <v>72</v>
      </c>
      <c r="I182">
        <v>1</v>
      </c>
      <c r="J182">
        <v>1336.94</v>
      </c>
      <c r="K182">
        <v>24653.92248062016</v>
      </c>
      <c r="L182" t="b">
        <v>0</v>
      </c>
      <c r="M182">
        <f>J183-fact_daily_prices[[#This Row],[adjusted_close]]/fact_daily_prices[[#This Row],[adjusted_close]]</f>
        <v>1333.83</v>
      </c>
    </row>
    <row r="183" spans="1:13" x14ac:dyDescent="0.3">
      <c r="A183" s="1">
        <v>45730</v>
      </c>
      <c r="B183" t="s">
        <v>17</v>
      </c>
      <c r="C183">
        <v>1334.72</v>
      </c>
      <c r="D183">
        <v>1336.67</v>
      </c>
      <c r="E183">
        <v>1332.77</v>
      </c>
      <c r="F183">
        <v>1334.83</v>
      </c>
      <c r="G183">
        <v>45327</v>
      </c>
      <c r="H183">
        <v>73</v>
      </c>
      <c r="I183">
        <v>1</v>
      </c>
      <c r="J183">
        <v>1334.83</v>
      </c>
      <c r="K183">
        <v>24653.92248062016</v>
      </c>
      <c r="L183" t="b">
        <v>0</v>
      </c>
      <c r="M183">
        <f>J184-fact_daily_prices[[#This Row],[adjusted_close]]/fact_daily_prices[[#This Row],[adjusted_close]]</f>
        <v>1336.3</v>
      </c>
    </row>
    <row r="184" spans="1:13" x14ac:dyDescent="0.3">
      <c r="A184" s="1">
        <v>45733</v>
      </c>
      <c r="B184" t="s">
        <v>17</v>
      </c>
      <c r="C184">
        <v>1336.36</v>
      </c>
      <c r="D184">
        <v>1359.78</v>
      </c>
      <c r="E184">
        <v>1312.95</v>
      </c>
      <c r="F184">
        <v>1337.3</v>
      </c>
      <c r="G184">
        <v>35560</v>
      </c>
      <c r="H184">
        <v>76</v>
      </c>
      <c r="I184">
        <v>1</v>
      </c>
      <c r="J184">
        <v>1337.3</v>
      </c>
      <c r="K184">
        <v>24653.92248062016</v>
      </c>
      <c r="L184" t="b">
        <v>0</v>
      </c>
      <c r="M184">
        <f>J185-fact_daily_prices[[#This Row],[adjusted_close]]/fact_daily_prices[[#This Row],[adjusted_close]]</f>
        <v>1328.54</v>
      </c>
    </row>
    <row r="185" spans="1:13" x14ac:dyDescent="0.3">
      <c r="A185" s="1">
        <v>45734</v>
      </c>
      <c r="B185" t="s">
        <v>17</v>
      </c>
      <c r="C185">
        <v>1317.95</v>
      </c>
      <c r="D185">
        <v>1332.55</v>
      </c>
      <c r="E185">
        <v>1303.3499999999999</v>
      </c>
      <c r="F185">
        <v>1329.54</v>
      </c>
      <c r="G185">
        <v>2645</v>
      </c>
      <c r="H185">
        <v>77</v>
      </c>
      <c r="I185">
        <v>1</v>
      </c>
      <c r="J185">
        <v>1329.54</v>
      </c>
      <c r="K185">
        <v>24653.92248062016</v>
      </c>
      <c r="L185" t="b">
        <v>0</v>
      </c>
      <c r="M185">
        <f>J186-fact_daily_prices[[#This Row],[adjusted_close]]/fact_daily_prices[[#This Row],[adjusted_close]]</f>
        <v>1309.76</v>
      </c>
    </row>
    <row r="186" spans="1:13" x14ac:dyDescent="0.3">
      <c r="A186" s="1">
        <v>45735</v>
      </c>
      <c r="B186" t="s">
        <v>17</v>
      </c>
      <c r="C186">
        <v>1302.22</v>
      </c>
      <c r="D186">
        <v>1315.64</v>
      </c>
      <c r="E186">
        <v>1288.8</v>
      </c>
      <c r="F186">
        <v>1310.76</v>
      </c>
      <c r="G186">
        <v>36840</v>
      </c>
      <c r="H186">
        <v>78</v>
      </c>
      <c r="I186">
        <v>1</v>
      </c>
      <c r="J186">
        <v>1310.76</v>
      </c>
      <c r="K186">
        <v>24653.92248062016</v>
      </c>
      <c r="L186" t="b">
        <v>0</v>
      </c>
      <c r="M186">
        <f>J187-fact_daily_prices[[#This Row],[adjusted_close]]/fact_daily_prices[[#This Row],[adjusted_close]]</f>
        <v>1300.1600000000001</v>
      </c>
    </row>
    <row r="187" spans="1:13" x14ac:dyDescent="0.3">
      <c r="A187" s="1">
        <v>45736</v>
      </c>
      <c r="B187" t="s">
        <v>17</v>
      </c>
      <c r="C187">
        <v>1305.72</v>
      </c>
      <c r="D187">
        <v>1323.79</v>
      </c>
      <c r="E187">
        <v>1287.6600000000001</v>
      </c>
      <c r="F187">
        <v>1301.1600000000001</v>
      </c>
      <c r="G187">
        <v>3708</v>
      </c>
      <c r="H187">
        <v>79</v>
      </c>
      <c r="I187">
        <v>1</v>
      </c>
      <c r="J187">
        <v>1301.1600000000001</v>
      </c>
      <c r="K187">
        <v>24653.92248062016</v>
      </c>
      <c r="L187" t="b">
        <v>0</v>
      </c>
      <c r="M187">
        <f>J188-fact_daily_prices[[#This Row],[adjusted_close]]/fact_daily_prices[[#This Row],[adjusted_close]]</f>
        <v>1270.97</v>
      </c>
    </row>
    <row r="188" spans="1:13" x14ac:dyDescent="0.3">
      <c r="A188" s="1">
        <v>45737</v>
      </c>
      <c r="B188" t="s">
        <v>17</v>
      </c>
      <c r="C188">
        <v>1267.33</v>
      </c>
      <c r="D188">
        <v>1281.6199999999999</v>
      </c>
      <c r="E188">
        <v>1253.04</v>
      </c>
      <c r="F188">
        <v>1271.97</v>
      </c>
      <c r="G188">
        <v>40224</v>
      </c>
      <c r="H188">
        <v>80</v>
      </c>
      <c r="I188">
        <v>1</v>
      </c>
      <c r="J188">
        <v>1271.97</v>
      </c>
      <c r="K188">
        <v>24653.92248062016</v>
      </c>
      <c r="L188" t="b">
        <v>0</v>
      </c>
      <c r="M188">
        <f>J189-fact_daily_prices[[#This Row],[adjusted_close]]/fact_daily_prices[[#This Row],[adjusted_close]]</f>
        <v>1286.02</v>
      </c>
    </row>
    <row r="189" spans="1:13" x14ac:dyDescent="0.3">
      <c r="A189" s="1">
        <v>45740</v>
      </c>
      <c r="B189" t="s">
        <v>17</v>
      </c>
      <c r="C189">
        <v>1282.79</v>
      </c>
      <c r="D189">
        <v>1287.1400000000001</v>
      </c>
      <c r="E189">
        <v>1278.44</v>
      </c>
      <c r="F189">
        <v>1287.02</v>
      </c>
      <c r="G189">
        <v>26150</v>
      </c>
      <c r="H189">
        <v>83</v>
      </c>
      <c r="I189">
        <v>1</v>
      </c>
      <c r="J189">
        <v>1287.02</v>
      </c>
      <c r="K189">
        <v>24653.92248062016</v>
      </c>
      <c r="L189" t="b">
        <v>0</v>
      </c>
      <c r="M189">
        <f>J190-fact_daily_prices[[#This Row],[adjusted_close]]/fact_daily_prices[[#This Row],[adjusted_close]]</f>
        <v>1251.53</v>
      </c>
    </row>
    <row r="190" spans="1:13" x14ac:dyDescent="0.3">
      <c r="A190" s="1">
        <v>45741</v>
      </c>
      <c r="B190" t="s">
        <v>17</v>
      </c>
      <c r="C190">
        <v>1246.9100000000001</v>
      </c>
      <c r="D190">
        <v>1262.92</v>
      </c>
      <c r="E190">
        <v>1230.9000000000001</v>
      </c>
      <c r="F190">
        <v>1252.53</v>
      </c>
      <c r="G190">
        <v>8973</v>
      </c>
      <c r="H190">
        <v>84</v>
      </c>
      <c r="I190">
        <v>1</v>
      </c>
      <c r="J190">
        <v>1252.53</v>
      </c>
      <c r="K190">
        <v>24653.92248062016</v>
      </c>
      <c r="L190" t="b">
        <v>0</v>
      </c>
      <c r="M190">
        <f>J191-fact_daily_prices[[#This Row],[adjusted_close]]/fact_daily_prices[[#This Row],[adjusted_close]]</f>
        <v>1284.32</v>
      </c>
    </row>
    <row r="191" spans="1:13" x14ac:dyDescent="0.3">
      <c r="A191" s="1">
        <v>45742</v>
      </c>
      <c r="B191" t="s">
        <v>17</v>
      </c>
      <c r="C191">
        <v>1285.31</v>
      </c>
      <c r="D191">
        <v>1294.23</v>
      </c>
      <c r="E191">
        <v>1276.4000000000001</v>
      </c>
      <c r="F191">
        <v>1285.32</v>
      </c>
      <c r="G191">
        <v>37368</v>
      </c>
      <c r="H191">
        <v>85</v>
      </c>
      <c r="I191">
        <v>1</v>
      </c>
      <c r="J191">
        <v>1285.32</v>
      </c>
      <c r="K191">
        <v>24653.92248062016</v>
      </c>
      <c r="L191" t="b">
        <v>0</v>
      </c>
      <c r="M191">
        <f>J192-fact_daily_prices[[#This Row],[adjusted_close]]/fact_daily_prices[[#This Row],[adjusted_close]]</f>
        <v>1256.3699999999999</v>
      </c>
    </row>
    <row r="192" spans="1:13" x14ac:dyDescent="0.3">
      <c r="A192" s="1">
        <v>45743</v>
      </c>
      <c r="B192" t="s">
        <v>17</v>
      </c>
      <c r="C192">
        <v>1264.3399999999999</v>
      </c>
      <c r="D192">
        <v>1272.1300000000001</v>
      </c>
      <c r="E192">
        <v>1256.54</v>
      </c>
      <c r="F192">
        <v>1257.3699999999999</v>
      </c>
      <c r="G192">
        <v>14490</v>
      </c>
      <c r="H192">
        <v>86</v>
      </c>
      <c r="I192">
        <v>1</v>
      </c>
      <c r="J192">
        <v>1257.3699999999999</v>
      </c>
      <c r="K192">
        <v>24653.92248062016</v>
      </c>
      <c r="L192" t="b">
        <v>0</v>
      </c>
      <c r="M192">
        <f>J193-fact_daily_prices[[#This Row],[adjusted_close]]/fact_daily_prices[[#This Row],[adjusted_close]]</f>
        <v>1280.6600000000001</v>
      </c>
    </row>
    <row r="193" spans="1:13" x14ac:dyDescent="0.3">
      <c r="A193" s="1">
        <v>45744</v>
      </c>
      <c r="B193" t="s">
        <v>17</v>
      </c>
      <c r="C193">
        <v>1277.44</v>
      </c>
      <c r="D193">
        <v>1288.02</v>
      </c>
      <c r="E193">
        <v>1266.8499999999999</v>
      </c>
      <c r="F193">
        <v>1281.6600000000001</v>
      </c>
      <c r="G193">
        <v>6299</v>
      </c>
      <c r="H193">
        <v>87</v>
      </c>
      <c r="I193">
        <v>1</v>
      </c>
      <c r="J193">
        <v>1281.6600000000001</v>
      </c>
      <c r="K193">
        <v>24653.92248062016</v>
      </c>
      <c r="L193" t="b">
        <v>0</v>
      </c>
      <c r="M193">
        <f>J194-fact_daily_prices[[#This Row],[adjusted_close]]/fact_daily_prices[[#This Row],[adjusted_close]]</f>
        <v>1266.3800000000001</v>
      </c>
    </row>
    <row r="194" spans="1:13" x14ac:dyDescent="0.3">
      <c r="A194" s="1">
        <v>45747</v>
      </c>
      <c r="B194" t="s">
        <v>17</v>
      </c>
      <c r="C194">
        <v>1261.0999999999999</v>
      </c>
      <c r="D194">
        <v>1278</v>
      </c>
      <c r="E194">
        <v>1244.19</v>
      </c>
      <c r="F194">
        <v>1267.3800000000001</v>
      </c>
      <c r="G194">
        <v>38148</v>
      </c>
      <c r="H194">
        <v>90</v>
      </c>
      <c r="I194">
        <v>1</v>
      </c>
      <c r="J194">
        <v>1267.3800000000001</v>
      </c>
      <c r="K194">
        <v>24653.92248062016</v>
      </c>
      <c r="L194" t="b">
        <v>0</v>
      </c>
      <c r="M194">
        <f>J195-fact_daily_prices[[#This Row],[adjusted_close]]/fact_daily_prices[[#This Row],[adjusted_close]]</f>
        <v>1275.68</v>
      </c>
    </row>
    <row r="195" spans="1:13" x14ac:dyDescent="0.3">
      <c r="A195" s="1">
        <v>45748</v>
      </c>
      <c r="B195" t="s">
        <v>17</v>
      </c>
      <c r="C195">
        <v>1276.02</v>
      </c>
      <c r="D195">
        <v>1291.5</v>
      </c>
      <c r="E195">
        <v>1260.53</v>
      </c>
      <c r="F195">
        <v>1276.68</v>
      </c>
      <c r="G195">
        <v>11395</v>
      </c>
      <c r="H195">
        <v>91</v>
      </c>
      <c r="I195">
        <v>1</v>
      </c>
      <c r="J195">
        <v>1276.68</v>
      </c>
      <c r="K195">
        <v>24653.92248062016</v>
      </c>
      <c r="L195" t="b">
        <v>0</v>
      </c>
      <c r="M195">
        <f>J196-fact_daily_prices[[#This Row],[adjusted_close]]/fact_daily_prices[[#This Row],[adjusted_close]]</f>
        <v>1263.93</v>
      </c>
    </row>
    <row r="196" spans="1:13" x14ac:dyDescent="0.3">
      <c r="A196" s="1">
        <v>45749</v>
      </c>
      <c r="B196" t="s">
        <v>17</v>
      </c>
      <c r="C196">
        <v>1261.1099999999999</v>
      </c>
      <c r="D196">
        <v>1270.31</v>
      </c>
      <c r="E196">
        <v>1251.9000000000001</v>
      </c>
      <c r="F196">
        <v>1264.93</v>
      </c>
      <c r="G196">
        <v>5944</v>
      </c>
      <c r="H196">
        <v>92</v>
      </c>
      <c r="I196">
        <v>1</v>
      </c>
      <c r="J196">
        <v>1264.93</v>
      </c>
      <c r="K196">
        <v>24653.92248062016</v>
      </c>
      <c r="L196" t="b">
        <v>0</v>
      </c>
      <c r="M196">
        <f>J197-fact_daily_prices[[#This Row],[adjusted_close]]/fact_daily_prices[[#This Row],[adjusted_close]]</f>
        <v>1291.2</v>
      </c>
    </row>
    <row r="197" spans="1:13" x14ac:dyDescent="0.3">
      <c r="A197" s="1">
        <v>45750</v>
      </c>
      <c r="B197" t="s">
        <v>17</v>
      </c>
      <c r="C197">
        <v>1302.7</v>
      </c>
      <c r="D197">
        <v>1317.04</v>
      </c>
      <c r="E197">
        <v>1288.3599999999999</v>
      </c>
      <c r="F197">
        <v>1292.2</v>
      </c>
      <c r="G197">
        <v>25917</v>
      </c>
      <c r="H197">
        <v>93</v>
      </c>
      <c r="I197">
        <v>1</v>
      </c>
      <c r="J197">
        <v>1292.2</v>
      </c>
      <c r="K197">
        <v>24653.92248062016</v>
      </c>
      <c r="L197" t="b">
        <v>0</v>
      </c>
      <c r="M197">
        <f>J198-fact_daily_prices[[#This Row],[adjusted_close]]/fact_daily_prices[[#This Row],[adjusted_close]]</f>
        <v>1292.22</v>
      </c>
    </row>
    <row r="198" spans="1:13" x14ac:dyDescent="0.3">
      <c r="A198" s="1">
        <v>45751</v>
      </c>
      <c r="B198" t="s">
        <v>17</v>
      </c>
      <c r="C198">
        <v>1281.43</v>
      </c>
      <c r="D198">
        <v>1295.42</v>
      </c>
      <c r="E198">
        <v>1267.43</v>
      </c>
      <c r="F198">
        <v>1293.22</v>
      </c>
      <c r="G198">
        <v>21806</v>
      </c>
      <c r="H198">
        <v>94</v>
      </c>
      <c r="I198">
        <v>1</v>
      </c>
      <c r="J198">
        <v>1293.22</v>
      </c>
      <c r="K198">
        <v>24653.92248062016</v>
      </c>
      <c r="L198" t="b">
        <v>0</v>
      </c>
      <c r="M198">
        <f>J199-fact_daily_prices[[#This Row],[adjusted_close]]/fact_daily_prices[[#This Row],[adjusted_close]]</f>
        <v>1310.1400000000001</v>
      </c>
    </row>
    <row r="199" spans="1:13" x14ac:dyDescent="0.3">
      <c r="A199" s="1">
        <v>45754</v>
      </c>
      <c r="B199" t="s">
        <v>17</v>
      </c>
      <c r="C199">
        <v>1318.07</v>
      </c>
      <c r="D199">
        <v>1326.75</v>
      </c>
      <c r="E199">
        <v>1309.3800000000001</v>
      </c>
      <c r="F199">
        <v>1311.14</v>
      </c>
      <c r="G199">
        <v>27838</v>
      </c>
      <c r="H199">
        <v>97</v>
      </c>
      <c r="I199">
        <v>1</v>
      </c>
      <c r="J199">
        <v>1311.14</v>
      </c>
      <c r="K199">
        <v>24653.92248062016</v>
      </c>
      <c r="L199" t="b">
        <v>0</v>
      </c>
      <c r="M199">
        <f>J200-fact_daily_prices[[#This Row],[adjusted_close]]/fact_daily_prices[[#This Row],[adjusted_close]]</f>
        <v>1311.71</v>
      </c>
    </row>
    <row r="200" spans="1:13" x14ac:dyDescent="0.3">
      <c r="A200" s="1">
        <v>45755</v>
      </c>
      <c r="B200" t="s">
        <v>17</v>
      </c>
      <c r="C200">
        <v>1307.81</v>
      </c>
      <c r="D200">
        <v>1323.92</v>
      </c>
      <c r="E200">
        <v>1291.71</v>
      </c>
      <c r="F200">
        <v>1312.71</v>
      </c>
      <c r="G200">
        <v>28965</v>
      </c>
      <c r="H200">
        <v>98</v>
      </c>
      <c r="I200">
        <v>1</v>
      </c>
      <c r="J200">
        <v>1312.71</v>
      </c>
      <c r="K200">
        <v>24653.92248062016</v>
      </c>
      <c r="L200" t="b">
        <v>0</v>
      </c>
      <c r="M200">
        <f>J201-fact_daily_prices[[#This Row],[adjusted_close]]/fact_daily_prices[[#This Row],[adjusted_close]]</f>
        <v>1317.88</v>
      </c>
    </row>
    <row r="201" spans="1:13" x14ac:dyDescent="0.3">
      <c r="A201" s="1">
        <v>45756</v>
      </c>
      <c r="B201" t="s">
        <v>17</v>
      </c>
      <c r="C201">
        <v>1319.07</v>
      </c>
      <c r="D201">
        <v>1324.29</v>
      </c>
      <c r="E201">
        <v>1313.85</v>
      </c>
      <c r="F201">
        <v>1318.88</v>
      </c>
      <c r="G201">
        <v>21908</v>
      </c>
      <c r="H201">
        <v>99</v>
      </c>
      <c r="I201">
        <v>1</v>
      </c>
      <c r="J201">
        <v>1318.88</v>
      </c>
      <c r="K201">
        <v>24653.92248062016</v>
      </c>
      <c r="L201" t="b">
        <v>0</v>
      </c>
      <c r="M201">
        <f>J202-fact_daily_prices[[#This Row],[adjusted_close]]/fact_daily_prices[[#This Row],[adjusted_close]]</f>
        <v>1328.47</v>
      </c>
    </row>
    <row r="202" spans="1:13" x14ac:dyDescent="0.3">
      <c r="A202" s="1">
        <v>45757</v>
      </c>
      <c r="B202" t="s">
        <v>17</v>
      </c>
      <c r="C202">
        <v>1323.37</v>
      </c>
      <c r="D202">
        <v>1339.51</v>
      </c>
      <c r="E202">
        <v>1307.23</v>
      </c>
      <c r="F202">
        <v>1329.47</v>
      </c>
      <c r="G202">
        <v>24570</v>
      </c>
      <c r="H202">
        <v>100</v>
      </c>
      <c r="I202">
        <v>1</v>
      </c>
      <c r="J202">
        <v>1329.47</v>
      </c>
      <c r="K202">
        <v>24653.92248062016</v>
      </c>
      <c r="L202" t="b">
        <v>0</v>
      </c>
      <c r="M202">
        <f>J203-fact_daily_prices[[#This Row],[adjusted_close]]/fact_daily_prices[[#This Row],[adjusted_close]]</f>
        <v>1319.96</v>
      </c>
    </row>
    <row r="203" spans="1:13" x14ac:dyDescent="0.3">
      <c r="A203" s="1">
        <v>45758</v>
      </c>
      <c r="B203" t="s">
        <v>17</v>
      </c>
      <c r="C203">
        <v>1311.58</v>
      </c>
      <c r="D203">
        <v>1322.69</v>
      </c>
      <c r="E203">
        <v>1300.47</v>
      </c>
      <c r="F203">
        <v>1320.96</v>
      </c>
      <c r="G203">
        <v>49302</v>
      </c>
      <c r="H203">
        <v>101</v>
      </c>
      <c r="I203">
        <v>1</v>
      </c>
      <c r="J203">
        <v>1320.96</v>
      </c>
      <c r="K203">
        <v>24653.92248062016</v>
      </c>
      <c r="L203" t="b">
        <v>0</v>
      </c>
      <c r="M203">
        <f>J204-fact_daily_prices[[#This Row],[adjusted_close]]/fact_daily_prices[[#This Row],[adjusted_close]]</f>
        <v>1299.1300000000001</v>
      </c>
    </row>
    <row r="204" spans="1:13" x14ac:dyDescent="0.3">
      <c r="A204" s="1">
        <v>45761</v>
      </c>
      <c r="B204" t="s">
        <v>17</v>
      </c>
      <c r="C204">
        <v>1300.04</v>
      </c>
      <c r="D204">
        <v>1313.85</v>
      </c>
      <c r="E204">
        <v>1286.23</v>
      </c>
      <c r="F204">
        <v>1300.1300000000001</v>
      </c>
      <c r="G204">
        <v>39000</v>
      </c>
      <c r="H204">
        <v>104</v>
      </c>
      <c r="I204">
        <v>1</v>
      </c>
      <c r="J204">
        <v>1300.1300000000001</v>
      </c>
      <c r="K204">
        <v>24653.92248062016</v>
      </c>
      <c r="L204" t="b">
        <v>0</v>
      </c>
      <c r="M204">
        <f>J205-fact_daily_prices[[#This Row],[adjusted_close]]/fact_daily_prices[[#This Row],[adjusted_close]]</f>
        <v>1278.29</v>
      </c>
    </row>
    <row r="205" spans="1:13" x14ac:dyDescent="0.3">
      <c r="A205" s="1">
        <v>45762</v>
      </c>
      <c r="B205" t="s">
        <v>17</v>
      </c>
      <c r="C205">
        <v>1277.26</v>
      </c>
      <c r="D205">
        <v>1289.54</v>
      </c>
      <c r="E205">
        <v>1264.97</v>
      </c>
      <c r="F205">
        <v>1279.29</v>
      </c>
      <c r="G205">
        <v>13342</v>
      </c>
      <c r="H205">
        <v>105</v>
      </c>
      <c r="I205">
        <v>1</v>
      </c>
      <c r="J205">
        <v>1279.29</v>
      </c>
      <c r="K205">
        <v>24653.92248062016</v>
      </c>
      <c r="L205" t="b">
        <v>0</v>
      </c>
      <c r="M205">
        <f>J206-fact_daily_prices[[#This Row],[adjusted_close]]/fact_daily_prices[[#This Row],[adjusted_close]]</f>
        <v>1279.4100000000001</v>
      </c>
    </row>
    <row r="206" spans="1:13" x14ac:dyDescent="0.3">
      <c r="A206" s="1">
        <v>45763</v>
      </c>
      <c r="B206" t="s">
        <v>17</v>
      </c>
      <c r="C206">
        <v>1287.75</v>
      </c>
      <c r="D206">
        <v>1304.6400000000001</v>
      </c>
      <c r="E206">
        <v>1270.8499999999999</v>
      </c>
      <c r="F206">
        <v>1280.4100000000001</v>
      </c>
      <c r="G206">
        <v>35249</v>
      </c>
      <c r="H206">
        <v>106</v>
      </c>
      <c r="I206">
        <v>1</v>
      </c>
      <c r="J206">
        <v>1280.4100000000001</v>
      </c>
      <c r="K206">
        <v>24653.92248062016</v>
      </c>
      <c r="L206" t="b">
        <v>0</v>
      </c>
      <c r="M206">
        <f>J207-fact_daily_prices[[#This Row],[adjusted_close]]/fact_daily_prices[[#This Row],[adjusted_close]]</f>
        <v>1271.8599999999999</v>
      </c>
    </row>
    <row r="207" spans="1:13" x14ac:dyDescent="0.3">
      <c r="A207" s="1">
        <v>45764</v>
      </c>
      <c r="B207" t="s">
        <v>17</v>
      </c>
      <c r="C207">
        <v>1277.58</v>
      </c>
      <c r="D207">
        <v>1295.7</v>
      </c>
      <c r="E207">
        <v>1259.45</v>
      </c>
      <c r="F207">
        <v>1272.8599999999999</v>
      </c>
      <c r="G207">
        <v>48190</v>
      </c>
      <c r="H207">
        <v>107</v>
      </c>
      <c r="I207">
        <v>1</v>
      </c>
      <c r="J207">
        <v>1272.8599999999999</v>
      </c>
      <c r="K207">
        <v>24653.92248062016</v>
      </c>
      <c r="L207" t="b">
        <v>0</v>
      </c>
      <c r="M207">
        <f>J208-fact_daily_prices[[#This Row],[adjusted_close]]/fact_daily_prices[[#This Row],[adjusted_close]]</f>
        <v>1238.2</v>
      </c>
    </row>
    <row r="208" spans="1:13" x14ac:dyDescent="0.3">
      <c r="A208" s="1">
        <v>45765</v>
      </c>
      <c r="B208" t="s">
        <v>17</v>
      </c>
      <c r="C208">
        <v>1240.93</v>
      </c>
      <c r="D208">
        <v>1263.46</v>
      </c>
      <c r="E208">
        <v>1218.3900000000001</v>
      </c>
      <c r="F208">
        <v>1239.2</v>
      </c>
      <c r="G208">
        <v>20846</v>
      </c>
      <c r="H208">
        <v>108</v>
      </c>
      <c r="I208">
        <v>1</v>
      </c>
      <c r="J208">
        <v>1239.2</v>
      </c>
      <c r="K208">
        <v>24653.92248062016</v>
      </c>
      <c r="L208" t="b">
        <v>0</v>
      </c>
      <c r="M208">
        <f>J209-fact_daily_prices[[#This Row],[adjusted_close]]/fact_daily_prices[[#This Row],[adjusted_close]]</f>
        <v>1246.53</v>
      </c>
    </row>
    <row r="209" spans="1:13" x14ac:dyDescent="0.3">
      <c r="A209" s="1">
        <v>45768</v>
      </c>
      <c r="B209" t="s">
        <v>17</v>
      </c>
      <c r="C209">
        <v>1255.42</v>
      </c>
      <c r="D209">
        <v>1263.97</v>
      </c>
      <c r="E209">
        <v>1246.8599999999999</v>
      </c>
      <c r="F209">
        <v>1247.53</v>
      </c>
      <c r="G209">
        <v>11998</v>
      </c>
      <c r="H209">
        <v>111</v>
      </c>
      <c r="I209">
        <v>1</v>
      </c>
      <c r="J209">
        <v>1247.53</v>
      </c>
      <c r="K209">
        <v>24653.92248062016</v>
      </c>
      <c r="L209" t="b">
        <v>0</v>
      </c>
      <c r="M209">
        <f>J210-fact_daily_prices[[#This Row],[adjusted_close]]/fact_daily_prices[[#This Row],[adjusted_close]]</f>
        <v>1227.82</v>
      </c>
    </row>
    <row r="210" spans="1:13" x14ac:dyDescent="0.3">
      <c r="A210" s="1">
        <v>45769</v>
      </c>
      <c r="B210" t="s">
        <v>17</v>
      </c>
      <c r="C210">
        <v>1229.53</v>
      </c>
      <c r="D210">
        <v>1235.06</v>
      </c>
      <c r="E210">
        <v>1224</v>
      </c>
      <c r="F210">
        <v>1228.82</v>
      </c>
      <c r="G210">
        <v>9519</v>
      </c>
      <c r="H210">
        <v>112</v>
      </c>
      <c r="I210">
        <v>1</v>
      </c>
      <c r="J210">
        <v>1228.82</v>
      </c>
      <c r="K210">
        <v>24653.92248062016</v>
      </c>
      <c r="L210" t="b">
        <v>0</v>
      </c>
      <c r="M210">
        <f>J211-fact_daily_prices[[#This Row],[adjusted_close]]/fact_daily_prices[[#This Row],[adjusted_close]]</f>
        <v>1210.28</v>
      </c>
    </row>
    <row r="211" spans="1:13" x14ac:dyDescent="0.3">
      <c r="A211" s="1">
        <v>45770</v>
      </c>
      <c r="B211" t="s">
        <v>17</v>
      </c>
      <c r="C211">
        <v>1202.8499999999999</v>
      </c>
      <c r="D211">
        <v>1213.8</v>
      </c>
      <c r="E211">
        <v>1191.9000000000001</v>
      </c>
      <c r="F211">
        <v>1211.28</v>
      </c>
      <c r="G211">
        <v>7722</v>
      </c>
      <c r="H211">
        <v>113</v>
      </c>
      <c r="I211">
        <v>1</v>
      </c>
      <c r="J211">
        <v>1211.28</v>
      </c>
      <c r="K211">
        <v>24653.92248062016</v>
      </c>
      <c r="L211" t="b">
        <v>0</v>
      </c>
      <c r="M211">
        <f>J212-fact_daily_prices[[#This Row],[adjusted_close]]/fact_daily_prices[[#This Row],[adjusted_close]]</f>
        <v>1209.93</v>
      </c>
    </row>
    <row r="212" spans="1:13" x14ac:dyDescent="0.3">
      <c r="A212" s="1">
        <v>45771</v>
      </c>
      <c r="B212" t="s">
        <v>17</v>
      </c>
      <c r="C212">
        <v>1214.93</v>
      </c>
      <c r="D212">
        <v>1232.42</v>
      </c>
      <c r="E212">
        <v>1197.45</v>
      </c>
      <c r="F212">
        <v>1210.93</v>
      </c>
      <c r="G212">
        <v>14575</v>
      </c>
      <c r="H212">
        <v>114</v>
      </c>
      <c r="I212">
        <v>1</v>
      </c>
      <c r="J212">
        <v>1210.93</v>
      </c>
      <c r="K212">
        <v>24653.92248062016</v>
      </c>
      <c r="L212" t="b">
        <v>0</v>
      </c>
      <c r="M212">
        <f>J213-fact_daily_prices[[#This Row],[adjusted_close]]/fact_daily_prices[[#This Row],[adjusted_close]]</f>
        <v>1196.56</v>
      </c>
    </row>
    <row r="213" spans="1:13" x14ac:dyDescent="0.3">
      <c r="A213" s="1">
        <v>45772</v>
      </c>
      <c r="B213" t="s">
        <v>17</v>
      </c>
      <c r="C213">
        <v>1195.8399999999999</v>
      </c>
      <c r="D213">
        <v>1199.94</v>
      </c>
      <c r="E213">
        <v>1191.73</v>
      </c>
      <c r="F213">
        <v>1197.56</v>
      </c>
      <c r="G213">
        <v>32821</v>
      </c>
      <c r="H213">
        <v>115</v>
      </c>
      <c r="I213">
        <v>1</v>
      </c>
      <c r="J213">
        <v>1197.56</v>
      </c>
      <c r="K213">
        <v>24653.92248062016</v>
      </c>
      <c r="L213" t="b">
        <v>0</v>
      </c>
      <c r="M213">
        <f>J214-fact_daily_prices[[#This Row],[adjusted_close]]/fact_daily_prices[[#This Row],[adjusted_close]]</f>
        <v>1198.69</v>
      </c>
    </row>
    <row r="214" spans="1:13" x14ac:dyDescent="0.3">
      <c r="A214" s="1">
        <v>45775</v>
      </c>
      <c r="B214" t="s">
        <v>17</v>
      </c>
      <c r="C214">
        <v>1197.25</v>
      </c>
      <c r="D214">
        <v>1214.17</v>
      </c>
      <c r="E214">
        <v>1180.33</v>
      </c>
      <c r="F214">
        <v>1199.69</v>
      </c>
      <c r="G214">
        <v>13175</v>
      </c>
      <c r="H214">
        <v>118</v>
      </c>
      <c r="I214">
        <v>1</v>
      </c>
      <c r="J214">
        <v>1199.69</v>
      </c>
      <c r="K214">
        <v>24653.92248062016</v>
      </c>
      <c r="L214" t="b">
        <v>0</v>
      </c>
      <c r="M214">
        <f>J215-fact_daily_prices[[#This Row],[adjusted_close]]/fact_daily_prices[[#This Row],[adjusted_close]]</f>
        <v>1229.19</v>
      </c>
    </row>
    <row r="215" spans="1:13" x14ac:dyDescent="0.3">
      <c r="A215" s="1">
        <v>45776</v>
      </c>
      <c r="B215" t="s">
        <v>17</v>
      </c>
      <c r="C215">
        <v>1226.8599999999999</v>
      </c>
      <c r="D215">
        <v>1239.96</v>
      </c>
      <c r="E215">
        <v>1213.75</v>
      </c>
      <c r="F215">
        <v>1230.19</v>
      </c>
      <c r="G215">
        <v>22389</v>
      </c>
      <c r="H215">
        <v>119</v>
      </c>
      <c r="I215">
        <v>1</v>
      </c>
      <c r="J215">
        <v>1230.19</v>
      </c>
      <c r="K215">
        <v>24653.92248062016</v>
      </c>
      <c r="L215" t="b">
        <v>0</v>
      </c>
      <c r="M215">
        <f>J216-fact_daily_prices[[#This Row],[adjusted_close]]/fact_daily_prices[[#This Row],[adjusted_close]]</f>
        <v>1223.6199999999999</v>
      </c>
    </row>
    <row r="216" spans="1:13" x14ac:dyDescent="0.3">
      <c r="A216" s="1">
        <v>45777</v>
      </c>
      <c r="B216" t="s">
        <v>17</v>
      </c>
      <c r="C216">
        <v>1217.23</v>
      </c>
      <c r="D216">
        <v>1231.8</v>
      </c>
      <c r="E216">
        <v>1202.67</v>
      </c>
      <c r="F216">
        <v>1224.6199999999999</v>
      </c>
      <c r="G216">
        <v>7150</v>
      </c>
      <c r="H216">
        <v>120</v>
      </c>
      <c r="I216">
        <v>1</v>
      </c>
      <c r="J216">
        <v>1224.6199999999999</v>
      </c>
      <c r="K216">
        <v>24653.92248062016</v>
      </c>
      <c r="L216" t="b">
        <v>0</v>
      </c>
      <c r="M216">
        <f>J217-fact_daily_prices[[#This Row],[adjusted_close]]/fact_daily_prices[[#This Row],[adjusted_close]]</f>
        <v>1207.67</v>
      </c>
    </row>
    <row r="217" spans="1:13" x14ac:dyDescent="0.3">
      <c r="A217" s="1">
        <v>45778</v>
      </c>
      <c r="B217" t="s">
        <v>17</v>
      </c>
      <c r="C217">
        <v>1207.43</v>
      </c>
      <c r="D217">
        <v>1223.98</v>
      </c>
      <c r="E217">
        <v>1190.8800000000001</v>
      </c>
      <c r="F217">
        <v>1208.67</v>
      </c>
      <c r="G217">
        <v>21079</v>
      </c>
      <c r="H217">
        <v>121</v>
      </c>
      <c r="I217">
        <v>1</v>
      </c>
      <c r="J217">
        <v>1208.67</v>
      </c>
      <c r="K217">
        <v>24653.92248062016</v>
      </c>
      <c r="L217" t="b">
        <v>0</v>
      </c>
      <c r="M217">
        <f>J218-fact_daily_prices[[#This Row],[adjusted_close]]/fact_daily_prices[[#This Row],[adjusted_close]]</f>
        <v>1210.72</v>
      </c>
    </row>
    <row r="218" spans="1:13" x14ac:dyDescent="0.3">
      <c r="A218" s="1">
        <v>45779</v>
      </c>
      <c r="B218" t="s">
        <v>17</v>
      </c>
      <c r="C218">
        <v>1206.8599999999999</v>
      </c>
      <c r="D218">
        <v>1216.1199999999999</v>
      </c>
      <c r="E218">
        <v>1197.5899999999999</v>
      </c>
      <c r="F218">
        <v>1211.72</v>
      </c>
      <c r="G218">
        <v>32419</v>
      </c>
      <c r="H218">
        <v>122</v>
      </c>
      <c r="I218">
        <v>1</v>
      </c>
      <c r="J218">
        <v>1211.72</v>
      </c>
      <c r="K218">
        <v>24653.92248062016</v>
      </c>
      <c r="L218" t="b">
        <v>0</v>
      </c>
      <c r="M218">
        <f>J219-fact_daily_prices[[#This Row],[adjusted_close]]/fact_daily_prices[[#This Row],[adjusted_close]]</f>
        <v>1199.23</v>
      </c>
    </row>
    <row r="219" spans="1:13" x14ac:dyDescent="0.3">
      <c r="A219" s="1">
        <v>45782</v>
      </c>
      <c r="B219" t="s">
        <v>17</v>
      </c>
      <c r="C219">
        <v>1197.75</v>
      </c>
      <c r="D219">
        <v>1217.1300000000001</v>
      </c>
      <c r="E219">
        <v>1178.3699999999999</v>
      </c>
      <c r="F219">
        <v>1200.23</v>
      </c>
      <c r="G219">
        <v>24236</v>
      </c>
      <c r="H219">
        <v>125</v>
      </c>
      <c r="I219">
        <v>1</v>
      </c>
      <c r="J219">
        <v>1200.23</v>
      </c>
      <c r="K219">
        <v>24653.92248062016</v>
      </c>
      <c r="L219" t="b">
        <v>0</v>
      </c>
      <c r="M219">
        <f>J220-fact_daily_prices[[#This Row],[adjusted_close]]/fact_daily_prices[[#This Row],[adjusted_close]]</f>
        <v>1199.8800000000001</v>
      </c>
    </row>
    <row r="220" spans="1:13" x14ac:dyDescent="0.3">
      <c r="A220" s="1">
        <v>45783</v>
      </c>
      <c r="B220" t="s">
        <v>17</v>
      </c>
      <c r="C220">
        <v>1201.8699999999999</v>
      </c>
      <c r="D220">
        <v>1209.0899999999999</v>
      </c>
      <c r="E220">
        <v>1194.6500000000001</v>
      </c>
      <c r="F220">
        <v>1200.8800000000001</v>
      </c>
      <c r="G220">
        <v>35177</v>
      </c>
      <c r="H220">
        <v>126</v>
      </c>
      <c r="I220">
        <v>1</v>
      </c>
      <c r="J220">
        <v>1200.8800000000001</v>
      </c>
      <c r="K220">
        <v>24653.92248062016</v>
      </c>
      <c r="L220" t="b">
        <v>0</v>
      </c>
      <c r="M220">
        <f>J221-fact_daily_prices[[#This Row],[adjusted_close]]/fact_daily_prices[[#This Row],[adjusted_close]]</f>
        <v>1204.95</v>
      </c>
    </row>
    <row r="221" spans="1:13" x14ac:dyDescent="0.3">
      <c r="A221" s="1">
        <v>45784</v>
      </c>
      <c r="B221" t="s">
        <v>17</v>
      </c>
      <c r="C221">
        <v>1209.9100000000001</v>
      </c>
      <c r="D221">
        <v>1214.71</v>
      </c>
      <c r="E221">
        <v>1205.1199999999999</v>
      </c>
      <c r="F221">
        <v>1205.95</v>
      </c>
      <c r="G221">
        <v>15596</v>
      </c>
      <c r="H221">
        <v>127</v>
      </c>
      <c r="I221">
        <v>1</v>
      </c>
      <c r="J221">
        <v>1205.95</v>
      </c>
      <c r="K221">
        <v>24653.92248062016</v>
      </c>
      <c r="L221" t="b">
        <v>0</v>
      </c>
      <c r="M221">
        <f>J222-fact_daily_prices[[#This Row],[adjusted_close]]/fact_daily_prices[[#This Row],[adjusted_close]]</f>
        <v>1204.7</v>
      </c>
    </row>
    <row r="222" spans="1:13" x14ac:dyDescent="0.3">
      <c r="A222" s="1">
        <v>45785</v>
      </c>
      <c r="B222" t="s">
        <v>17</v>
      </c>
      <c r="C222">
        <v>1200.53</v>
      </c>
      <c r="D222">
        <v>1214.03</v>
      </c>
      <c r="E222">
        <v>1187.04</v>
      </c>
      <c r="F222">
        <v>1205.7</v>
      </c>
      <c r="G222">
        <v>46960</v>
      </c>
      <c r="H222">
        <v>128</v>
      </c>
      <c r="I222">
        <v>1</v>
      </c>
      <c r="J222">
        <v>1205.7</v>
      </c>
      <c r="K222">
        <v>24653.92248062016</v>
      </c>
      <c r="L222" t="b">
        <v>0</v>
      </c>
      <c r="M222">
        <f>J223-fact_daily_prices[[#This Row],[adjusted_close]]/fact_daily_prices[[#This Row],[adjusted_close]]</f>
        <v>1205.8499999999999</v>
      </c>
    </row>
    <row r="223" spans="1:13" x14ac:dyDescent="0.3">
      <c r="A223" s="1">
        <v>45786</v>
      </c>
      <c r="B223" t="s">
        <v>17</v>
      </c>
      <c r="C223">
        <v>1208.56</v>
      </c>
      <c r="D223">
        <v>1217.3800000000001</v>
      </c>
      <c r="E223">
        <v>1199.74</v>
      </c>
      <c r="F223">
        <v>1206.8499999999999</v>
      </c>
      <c r="G223">
        <v>44861</v>
      </c>
      <c r="H223">
        <v>129</v>
      </c>
      <c r="I223">
        <v>1</v>
      </c>
      <c r="J223">
        <v>1206.8499999999999</v>
      </c>
      <c r="K223">
        <v>24653.92248062016</v>
      </c>
      <c r="L223" t="b">
        <v>0</v>
      </c>
      <c r="M223">
        <f>J224-fact_daily_prices[[#This Row],[adjusted_close]]/fact_daily_prices[[#This Row],[adjusted_close]]</f>
        <v>1209.06</v>
      </c>
    </row>
    <row r="224" spans="1:13" x14ac:dyDescent="0.3">
      <c r="A224" s="1">
        <v>45789</v>
      </c>
      <c r="B224" t="s">
        <v>17</v>
      </c>
      <c r="C224">
        <v>1218.1099999999999</v>
      </c>
      <c r="D224">
        <v>1228.93</v>
      </c>
      <c r="E224">
        <v>1207.3</v>
      </c>
      <c r="F224">
        <v>1210.06</v>
      </c>
      <c r="G224">
        <v>49285</v>
      </c>
      <c r="H224">
        <v>132</v>
      </c>
      <c r="I224">
        <v>1</v>
      </c>
      <c r="J224">
        <v>1210.06</v>
      </c>
      <c r="K224">
        <v>24653.92248062016</v>
      </c>
      <c r="L224" t="b">
        <v>0</v>
      </c>
      <c r="M224">
        <f>J225-fact_daily_prices[[#This Row],[adjusted_close]]/fact_daily_prices[[#This Row],[adjusted_close]]</f>
        <v>1233.95</v>
      </c>
    </row>
    <row r="225" spans="1:13" x14ac:dyDescent="0.3">
      <c r="A225" s="1">
        <v>45790</v>
      </c>
      <c r="B225" t="s">
        <v>17</v>
      </c>
      <c r="C225">
        <v>1229.92</v>
      </c>
      <c r="D225">
        <v>1246.99</v>
      </c>
      <c r="E225">
        <v>1212.8599999999999</v>
      </c>
      <c r="F225">
        <v>1234.95</v>
      </c>
      <c r="G225">
        <v>21607</v>
      </c>
      <c r="H225">
        <v>133</v>
      </c>
      <c r="I225">
        <v>1</v>
      </c>
      <c r="J225">
        <v>1234.95</v>
      </c>
      <c r="K225">
        <v>24653.92248062016</v>
      </c>
      <c r="L225" t="b">
        <v>0</v>
      </c>
      <c r="M225">
        <f>J226-fact_daily_prices[[#This Row],[adjusted_close]]/fact_daily_prices[[#This Row],[adjusted_close]]</f>
        <v>1230.31</v>
      </c>
    </row>
    <row r="226" spans="1:13" x14ac:dyDescent="0.3">
      <c r="A226" s="1">
        <v>45791</v>
      </c>
      <c r="B226" t="s">
        <v>17</v>
      </c>
      <c r="C226">
        <v>1227.5899999999999</v>
      </c>
      <c r="D226">
        <v>1235.8</v>
      </c>
      <c r="E226">
        <v>1219.3800000000001</v>
      </c>
      <c r="F226">
        <v>1231.31</v>
      </c>
      <c r="G226">
        <v>28856</v>
      </c>
      <c r="H226">
        <v>134</v>
      </c>
      <c r="I226">
        <v>1</v>
      </c>
      <c r="J226">
        <v>1231.31</v>
      </c>
      <c r="K226">
        <v>24653.92248062016</v>
      </c>
      <c r="L226" t="b">
        <v>0</v>
      </c>
      <c r="M226">
        <f>J227-fact_daily_prices[[#This Row],[adjusted_close]]/fact_daily_prices[[#This Row],[adjusted_close]]</f>
        <v>1232.5899999999999</v>
      </c>
    </row>
    <row r="227" spans="1:13" x14ac:dyDescent="0.3">
      <c r="A227" s="1">
        <v>45792</v>
      </c>
      <c r="B227" t="s">
        <v>17</v>
      </c>
      <c r="C227">
        <v>1230.22</v>
      </c>
      <c r="D227">
        <v>1240.22</v>
      </c>
      <c r="E227">
        <v>1220.22</v>
      </c>
      <c r="F227">
        <v>1233.5899999999999</v>
      </c>
      <c r="G227">
        <v>42196</v>
      </c>
      <c r="H227">
        <v>135</v>
      </c>
      <c r="I227">
        <v>1</v>
      </c>
      <c r="J227">
        <v>1233.5899999999999</v>
      </c>
      <c r="K227">
        <v>24653.92248062016</v>
      </c>
      <c r="L227" t="b">
        <v>0</v>
      </c>
      <c r="M227">
        <f>J228-fact_daily_prices[[#This Row],[adjusted_close]]/fact_daily_prices[[#This Row],[adjusted_close]]</f>
        <v>1246.43</v>
      </c>
    </row>
    <row r="228" spans="1:13" x14ac:dyDescent="0.3">
      <c r="A228" s="1">
        <v>45793</v>
      </c>
      <c r="B228" t="s">
        <v>17</v>
      </c>
      <c r="C228">
        <v>1249.73</v>
      </c>
      <c r="D228">
        <v>1257.47</v>
      </c>
      <c r="E228">
        <v>1241.99</v>
      </c>
      <c r="F228">
        <v>1247.43</v>
      </c>
      <c r="G228">
        <v>18685</v>
      </c>
      <c r="H228">
        <v>136</v>
      </c>
      <c r="I228">
        <v>1</v>
      </c>
      <c r="J228">
        <v>1247.43</v>
      </c>
      <c r="K228">
        <v>24653.92248062016</v>
      </c>
      <c r="L228" t="b">
        <v>0</v>
      </c>
      <c r="M228">
        <f>J229-fact_daily_prices[[#This Row],[adjusted_close]]/fact_daily_prices[[#This Row],[adjusted_close]]</f>
        <v>1254.1500000000001</v>
      </c>
    </row>
    <row r="229" spans="1:13" x14ac:dyDescent="0.3">
      <c r="A229" s="1">
        <v>45796</v>
      </c>
      <c r="B229" t="s">
        <v>17</v>
      </c>
      <c r="C229">
        <v>1253.28</v>
      </c>
      <c r="D229">
        <v>1276.1099999999999</v>
      </c>
      <c r="E229">
        <v>1230.44</v>
      </c>
      <c r="F229">
        <v>1255.1500000000001</v>
      </c>
      <c r="G229">
        <v>42401</v>
      </c>
      <c r="H229">
        <v>139</v>
      </c>
      <c r="I229">
        <v>1</v>
      </c>
      <c r="J229">
        <v>1255.1500000000001</v>
      </c>
      <c r="K229">
        <v>24653.92248062016</v>
      </c>
      <c r="L229" t="b">
        <v>0</v>
      </c>
      <c r="M229">
        <f>J230-fact_daily_prices[[#This Row],[adjusted_close]]/fact_daily_prices[[#This Row],[adjusted_close]]</f>
        <v>1248.8</v>
      </c>
    </row>
    <row r="230" spans="1:13" x14ac:dyDescent="0.3">
      <c r="A230" s="1">
        <v>45797</v>
      </c>
      <c r="B230" t="s">
        <v>17</v>
      </c>
      <c r="C230">
        <v>1252.42</v>
      </c>
      <c r="D230">
        <v>1272.31</v>
      </c>
      <c r="E230">
        <v>1232.52</v>
      </c>
      <c r="F230">
        <v>1249.8</v>
      </c>
      <c r="G230">
        <v>9996</v>
      </c>
      <c r="H230">
        <v>140</v>
      </c>
      <c r="I230">
        <v>1</v>
      </c>
      <c r="J230">
        <v>1249.8</v>
      </c>
      <c r="K230">
        <v>24653.92248062016</v>
      </c>
      <c r="L230" t="b">
        <v>0</v>
      </c>
      <c r="M230">
        <f>J231-fact_daily_prices[[#This Row],[adjusted_close]]/fact_daily_prices[[#This Row],[adjusted_close]]</f>
        <v>1263.3800000000001</v>
      </c>
    </row>
    <row r="231" spans="1:13" x14ac:dyDescent="0.3">
      <c r="A231" s="1">
        <v>45798</v>
      </c>
      <c r="B231" t="s">
        <v>17</v>
      </c>
      <c r="C231">
        <v>1253.05</v>
      </c>
      <c r="D231">
        <v>1264.8499999999999</v>
      </c>
      <c r="E231">
        <v>1241.26</v>
      </c>
      <c r="F231">
        <v>1264.3800000000001</v>
      </c>
      <c r="G231">
        <v>27665</v>
      </c>
      <c r="H231">
        <v>141</v>
      </c>
      <c r="I231">
        <v>1</v>
      </c>
      <c r="J231">
        <v>1264.3800000000001</v>
      </c>
      <c r="K231">
        <v>24653.92248062016</v>
      </c>
      <c r="L231" t="b">
        <v>0</v>
      </c>
      <c r="M231">
        <f>J232-fact_daily_prices[[#This Row],[adjusted_close]]/fact_daily_prices[[#This Row],[adjusted_close]]</f>
        <v>1249.8800000000001</v>
      </c>
    </row>
    <row r="232" spans="1:13" x14ac:dyDescent="0.3">
      <c r="A232" s="1">
        <v>45799</v>
      </c>
      <c r="B232" t="s">
        <v>17</v>
      </c>
      <c r="C232">
        <v>1254.6600000000001</v>
      </c>
      <c r="D232">
        <v>1265.3</v>
      </c>
      <c r="E232">
        <v>1244.02</v>
      </c>
      <c r="F232">
        <v>1250.8800000000001</v>
      </c>
      <c r="G232">
        <v>40952</v>
      </c>
      <c r="H232">
        <v>142</v>
      </c>
      <c r="I232">
        <v>1</v>
      </c>
      <c r="J232">
        <v>1250.8800000000001</v>
      </c>
      <c r="K232">
        <v>24653.92248062016</v>
      </c>
      <c r="L232" t="b">
        <v>0</v>
      </c>
      <c r="M232">
        <f>J233-fact_daily_prices[[#This Row],[adjusted_close]]/fact_daily_prices[[#This Row],[adjusted_close]]</f>
        <v>1246.6099999999999</v>
      </c>
    </row>
    <row r="233" spans="1:13" x14ac:dyDescent="0.3">
      <c r="A233" s="1">
        <v>45800</v>
      </c>
      <c r="B233" t="s">
        <v>17</v>
      </c>
      <c r="C233">
        <v>1246.45</v>
      </c>
      <c r="D233">
        <v>1257.72</v>
      </c>
      <c r="E233">
        <v>1235.19</v>
      </c>
      <c r="F233">
        <v>1247.6099999999999</v>
      </c>
      <c r="G233">
        <v>13875</v>
      </c>
      <c r="H233">
        <v>143</v>
      </c>
      <c r="I233">
        <v>1</v>
      </c>
      <c r="J233">
        <v>1247.6099999999999</v>
      </c>
      <c r="K233">
        <v>24653.92248062016</v>
      </c>
      <c r="L233" t="b">
        <v>0</v>
      </c>
      <c r="M233">
        <f>J234-fact_daily_prices[[#This Row],[adjusted_close]]/fact_daily_prices[[#This Row],[adjusted_close]]</f>
        <v>1234.8399999999999</v>
      </c>
    </row>
    <row r="234" spans="1:13" x14ac:dyDescent="0.3">
      <c r="A234" s="1">
        <v>45803</v>
      </c>
      <c r="B234" t="s">
        <v>17</v>
      </c>
      <c r="C234">
        <v>1238.25</v>
      </c>
      <c r="D234">
        <v>1240.94</v>
      </c>
      <c r="E234">
        <v>1235.57</v>
      </c>
      <c r="F234">
        <v>1235.8399999999999</v>
      </c>
      <c r="G234">
        <v>41760</v>
      </c>
      <c r="H234">
        <v>146</v>
      </c>
      <c r="I234">
        <v>1</v>
      </c>
      <c r="J234">
        <v>1235.8399999999999</v>
      </c>
      <c r="K234">
        <v>24653.92248062016</v>
      </c>
      <c r="L234" t="b">
        <v>0</v>
      </c>
      <c r="M234">
        <f>J235-fact_daily_prices[[#This Row],[adjusted_close]]/fact_daily_prices[[#This Row],[adjusted_close]]</f>
        <v>1244.1400000000001</v>
      </c>
    </row>
    <row r="235" spans="1:13" x14ac:dyDescent="0.3">
      <c r="A235" s="1">
        <v>45804</v>
      </c>
      <c r="B235" t="s">
        <v>17</v>
      </c>
      <c r="C235">
        <v>1239.3399999999999</v>
      </c>
      <c r="D235">
        <v>1251.77</v>
      </c>
      <c r="E235">
        <v>1226.9000000000001</v>
      </c>
      <c r="F235">
        <v>1245.1400000000001</v>
      </c>
      <c r="G235">
        <v>31987</v>
      </c>
      <c r="H235">
        <v>147</v>
      </c>
      <c r="I235">
        <v>1</v>
      </c>
      <c r="J235">
        <v>1245.1400000000001</v>
      </c>
      <c r="K235">
        <v>24653.92248062016</v>
      </c>
      <c r="L235" t="b">
        <v>0</v>
      </c>
      <c r="M235">
        <f>J236-fact_daily_prices[[#This Row],[adjusted_close]]/fact_daily_prices[[#This Row],[adjusted_close]]</f>
        <v>1263.24</v>
      </c>
    </row>
    <row r="236" spans="1:13" x14ac:dyDescent="0.3">
      <c r="A236" s="1">
        <v>45805</v>
      </c>
      <c r="B236" t="s">
        <v>17</v>
      </c>
      <c r="C236">
        <v>1266</v>
      </c>
      <c r="D236">
        <v>1280.25</v>
      </c>
      <c r="E236">
        <v>1251.74</v>
      </c>
      <c r="F236">
        <v>1264.24</v>
      </c>
      <c r="G236">
        <v>28529</v>
      </c>
      <c r="H236">
        <v>148</v>
      </c>
      <c r="I236">
        <v>1</v>
      </c>
      <c r="J236">
        <v>1264.24</v>
      </c>
      <c r="K236">
        <v>24653.92248062016</v>
      </c>
      <c r="L236" t="b">
        <v>0</v>
      </c>
      <c r="M236">
        <f>J237-fact_daily_prices[[#This Row],[adjusted_close]]/fact_daily_prices[[#This Row],[adjusted_close]]</f>
        <v>1267.1099999999999</v>
      </c>
    </row>
    <row r="237" spans="1:13" x14ac:dyDescent="0.3">
      <c r="A237" s="1">
        <v>45806</v>
      </c>
      <c r="B237" t="s">
        <v>17</v>
      </c>
      <c r="C237">
        <v>1274.3900000000001</v>
      </c>
      <c r="D237">
        <v>1291.3</v>
      </c>
      <c r="E237">
        <v>1257.48</v>
      </c>
      <c r="F237">
        <v>1268.1099999999999</v>
      </c>
      <c r="G237">
        <v>25027</v>
      </c>
      <c r="H237">
        <v>149</v>
      </c>
      <c r="I237">
        <v>1</v>
      </c>
      <c r="J237">
        <v>1268.1099999999999</v>
      </c>
      <c r="K237">
        <v>24653.92248062016</v>
      </c>
      <c r="L237" t="b">
        <v>0</v>
      </c>
      <c r="M237">
        <f>J238-fact_daily_prices[[#This Row],[adjusted_close]]/fact_daily_prices[[#This Row],[adjusted_close]]</f>
        <v>1268.6099999999999</v>
      </c>
    </row>
    <row r="238" spans="1:13" x14ac:dyDescent="0.3">
      <c r="A238" s="1">
        <v>45807</v>
      </c>
      <c r="B238" t="s">
        <v>17</v>
      </c>
      <c r="C238">
        <v>1274.04</v>
      </c>
      <c r="D238">
        <v>1289.19</v>
      </c>
      <c r="E238">
        <v>1258.8900000000001</v>
      </c>
      <c r="F238">
        <v>1269.6099999999999</v>
      </c>
      <c r="G238">
        <v>21609</v>
      </c>
      <c r="H238">
        <v>150</v>
      </c>
      <c r="I238">
        <v>1</v>
      </c>
      <c r="J238">
        <v>1269.6099999999999</v>
      </c>
      <c r="K238">
        <v>24653.92248062016</v>
      </c>
      <c r="L238" t="b">
        <v>0</v>
      </c>
      <c r="M238">
        <f>J239-fact_daily_prices[[#This Row],[adjusted_close]]/fact_daily_prices[[#This Row],[adjusted_close]]</f>
        <v>1254.99</v>
      </c>
    </row>
    <row r="239" spans="1:13" x14ac:dyDescent="0.3">
      <c r="A239" s="1">
        <v>45810</v>
      </c>
      <c r="B239" t="s">
        <v>17</v>
      </c>
      <c r="C239">
        <v>1248.81</v>
      </c>
      <c r="D239">
        <v>1260.17</v>
      </c>
      <c r="E239">
        <v>1237.45</v>
      </c>
      <c r="F239">
        <v>1255.99</v>
      </c>
      <c r="G239">
        <v>20250</v>
      </c>
      <c r="H239">
        <v>153</v>
      </c>
      <c r="I239">
        <v>1</v>
      </c>
      <c r="J239">
        <v>1255.99</v>
      </c>
      <c r="K239">
        <v>24653.92248062016</v>
      </c>
      <c r="L239" t="b">
        <v>0</v>
      </c>
      <c r="M239">
        <f>J240-fact_daily_prices[[#This Row],[adjusted_close]]/fact_daily_prices[[#This Row],[adjusted_close]]</f>
        <v>1244.22</v>
      </c>
    </row>
    <row r="240" spans="1:13" x14ac:dyDescent="0.3">
      <c r="A240" s="1">
        <v>45811</v>
      </c>
      <c r="B240" t="s">
        <v>17</v>
      </c>
      <c r="C240">
        <v>1236.74</v>
      </c>
      <c r="D240">
        <v>1247.47</v>
      </c>
      <c r="E240">
        <v>1226.02</v>
      </c>
      <c r="F240">
        <v>1245.22</v>
      </c>
      <c r="G240">
        <v>25063</v>
      </c>
      <c r="H240">
        <v>154</v>
      </c>
      <c r="I240">
        <v>1</v>
      </c>
      <c r="J240">
        <v>1245.22</v>
      </c>
      <c r="K240">
        <v>24653.92248062016</v>
      </c>
      <c r="L240" t="b">
        <v>0</v>
      </c>
      <c r="M240">
        <f>J241-fact_daily_prices[[#This Row],[adjusted_close]]/fact_daily_prices[[#This Row],[adjusted_close]]</f>
        <v>1225.93</v>
      </c>
    </row>
    <row r="241" spans="1:13" x14ac:dyDescent="0.3">
      <c r="A241" s="1">
        <v>45812</v>
      </c>
      <c r="B241" t="s">
        <v>17</v>
      </c>
      <c r="C241">
        <v>1229.31</v>
      </c>
      <c r="D241">
        <v>1249.4000000000001</v>
      </c>
      <c r="E241">
        <v>1209.23</v>
      </c>
      <c r="F241">
        <v>1226.93</v>
      </c>
      <c r="G241">
        <v>32463</v>
      </c>
      <c r="H241">
        <v>155</v>
      </c>
      <c r="I241">
        <v>1</v>
      </c>
      <c r="J241">
        <v>1226.93</v>
      </c>
      <c r="K241">
        <v>24653.92248062016</v>
      </c>
      <c r="L241" t="b">
        <v>0</v>
      </c>
      <c r="M241">
        <f>J242-fact_daily_prices[[#This Row],[adjusted_close]]/fact_daily_prices[[#This Row],[adjusted_close]]</f>
        <v>1193.03</v>
      </c>
    </row>
    <row r="242" spans="1:13" x14ac:dyDescent="0.3">
      <c r="A242" s="1">
        <v>45813</v>
      </c>
      <c r="B242" t="s">
        <v>17</v>
      </c>
      <c r="C242">
        <v>1195.0999999999999</v>
      </c>
      <c r="D242">
        <v>1207.55</v>
      </c>
      <c r="E242">
        <v>1182.6600000000001</v>
      </c>
      <c r="F242">
        <v>1194.03</v>
      </c>
      <c r="G242">
        <v>24150</v>
      </c>
      <c r="H242">
        <v>156</v>
      </c>
      <c r="I242">
        <v>1</v>
      </c>
      <c r="J242">
        <v>1194.03</v>
      </c>
      <c r="K242">
        <v>24653.92248062016</v>
      </c>
      <c r="L242" t="b">
        <v>0</v>
      </c>
      <c r="M242">
        <f>J243-fact_daily_prices[[#This Row],[adjusted_close]]/fact_daily_prices[[#This Row],[adjusted_close]]</f>
        <v>1187.44</v>
      </c>
    </row>
    <row r="243" spans="1:13" x14ac:dyDescent="0.3">
      <c r="A243" s="1">
        <v>45814</v>
      </c>
      <c r="B243" t="s">
        <v>17</v>
      </c>
      <c r="C243">
        <v>1198.17</v>
      </c>
      <c r="D243">
        <v>1211.1199999999999</v>
      </c>
      <c r="E243">
        <v>1185.23</v>
      </c>
      <c r="F243">
        <v>1188.44</v>
      </c>
      <c r="G243">
        <v>24863</v>
      </c>
      <c r="H243">
        <v>157</v>
      </c>
      <c r="I243">
        <v>1</v>
      </c>
      <c r="J243">
        <v>1188.44</v>
      </c>
      <c r="K243">
        <v>24653.92248062016</v>
      </c>
      <c r="L243" t="b">
        <v>0</v>
      </c>
      <c r="M243">
        <f>J244-fact_daily_prices[[#This Row],[adjusted_close]]/fact_daily_prices[[#This Row],[adjusted_close]]</f>
        <v>1183.27</v>
      </c>
    </row>
    <row r="244" spans="1:13" x14ac:dyDescent="0.3">
      <c r="A244" s="1">
        <v>45817</v>
      </c>
      <c r="B244" t="s">
        <v>17</v>
      </c>
      <c r="C244">
        <v>1186.44</v>
      </c>
      <c r="D244">
        <v>1189.3599999999999</v>
      </c>
      <c r="E244">
        <v>1183.53</v>
      </c>
      <c r="F244">
        <v>1184.27</v>
      </c>
      <c r="G244">
        <v>49275</v>
      </c>
      <c r="H244">
        <v>160</v>
      </c>
      <c r="I244">
        <v>1</v>
      </c>
      <c r="J244">
        <v>1184.27</v>
      </c>
      <c r="K244">
        <v>24653.92248062016</v>
      </c>
      <c r="L244" t="b">
        <v>0</v>
      </c>
      <c r="M244">
        <f>J245-fact_daily_prices[[#This Row],[adjusted_close]]/fact_daily_prices[[#This Row],[adjusted_close]]</f>
        <v>1216.42</v>
      </c>
    </row>
    <row r="245" spans="1:13" x14ac:dyDescent="0.3">
      <c r="A245" s="1">
        <v>45818</v>
      </c>
      <c r="B245" t="s">
        <v>17</v>
      </c>
      <c r="C245">
        <v>1209.1500000000001</v>
      </c>
      <c r="D245">
        <v>1221.3699999999999</v>
      </c>
      <c r="E245">
        <v>1196.93</v>
      </c>
      <c r="F245">
        <v>1217.42</v>
      </c>
      <c r="G245">
        <v>13112</v>
      </c>
      <c r="H245">
        <v>161</v>
      </c>
      <c r="I245">
        <v>1</v>
      </c>
      <c r="J245">
        <v>1217.42</v>
      </c>
      <c r="K245">
        <v>24653.92248062016</v>
      </c>
      <c r="L245" t="b">
        <v>0</v>
      </c>
      <c r="M245">
        <f>J246-fact_daily_prices[[#This Row],[adjusted_close]]/fact_daily_prices[[#This Row],[adjusted_close]]</f>
        <v>1240.93</v>
      </c>
    </row>
    <row r="246" spans="1:13" x14ac:dyDescent="0.3">
      <c r="A246" s="1">
        <v>45819</v>
      </c>
      <c r="B246" t="s">
        <v>17</v>
      </c>
      <c r="C246">
        <v>1240.68</v>
      </c>
      <c r="D246">
        <v>1254.26</v>
      </c>
      <c r="E246">
        <v>1227.0999999999999</v>
      </c>
      <c r="F246">
        <v>1241.93</v>
      </c>
      <c r="G246">
        <v>1481</v>
      </c>
      <c r="H246">
        <v>162</v>
      </c>
      <c r="I246">
        <v>1</v>
      </c>
      <c r="J246">
        <v>1241.93</v>
      </c>
      <c r="K246">
        <v>24653.92248062016</v>
      </c>
      <c r="L246" t="b">
        <v>1</v>
      </c>
      <c r="M246">
        <f>J247-fact_daily_prices[[#This Row],[adjusted_close]]/fact_daily_prices[[#This Row],[adjusted_close]]</f>
        <v>1249.95</v>
      </c>
    </row>
    <row r="247" spans="1:13" x14ac:dyDescent="0.3">
      <c r="A247" s="1">
        <v>45820</v>
      </c>
      <c r="B247" t="s">
        <v>17</v>
      </c>
      <c r="C247">
        <v>1252.82</v>
      </c>
      <c r="D247">
        <v>1266.55</v>
      </c>
      <c r="E247">
        <v>1239.0899999999999</v>
      </c>
      <c r="F247">
        <v>1250.95</v>
      </c>
      <c r="G247">
        <v>35888</v>
      </c>
      <c r="H247">
        <v>163</v>
      </c>
      <c r="I247">
        <v>1</v>
      </c>
      <c r="J247">
        <v>1250.95</v>
      </c>
      <c r="K247">
        <v>24653.92248062016</v>
      </c>
      <c r="L247" t="b">
        <v>0</v>
      </c>
      <c r="M247">
        <f>J248-fact_daily_prices[[#This Row],[adjusted_close]]/fact_daily_prices[[#This Row],[adjusted_close]]</f>
        <v>1283.54</v>
      </c>
    </row>
    <row r="248" spans="1:13" x14ac:dyDescent="0.3">
      <c r="A248" s="1">
        <v>45821</v>
      </c>
      <c r="B248" t="s">
        <v>17</v>
      </c>
      <c r="C248">
        <v>1276.1500000000001</v>
      </c>
      <c r="D248">
        <v>1286.47</v>
      </c>
      <c r="E248">
        <v>1265.8399999999999</v>
      </c>
      <c r="F248">
        <v>1284.54</v>
      </c>
      <c r="G248">
        <v>35008</v>
      </c>
      <c r="H248">
        <v>164</v>
      </c>
      <c r="I248">
        <v>1</v>
      </c>
      <c r="J248">
        <v>1284.54</v>
      </c>
      <c r="K248">
        <v>24653.92248062016</v>
      </c>
      <c r="L248" t="b">
        <v>0</v>
      </c>
      <c r="M248">
        <f>J249-fact_daily_prices[[#This Row],[adjusted_close]]/fact_daily_prices[[#This Row],[adjusted_close]]</f>
        <v>1306.56</v>
      </c>
    </row>
    <row r="249" spans="1:13" x14ac:dyDescent="0.3">
      <c r="A249" s="1">
        <v>45824</v>
      </c>
      <c r="B249" t="s">
        <v>17</v>
      </c>
      <c r="C249">
        <v>1308.96</v>
      </c>
      <c r="D249">
        <v>1326</v>
      </c>
      <c r="E249">
        <v>1291.92</v>
      </c>
      <c r="F249">
        <v>1307.56</v>
      </c>
      <c r="G249">
        <v>46080</v>
      </c>
      <c r="H249">
        <v>167</v>
      </c>
      <c r="I249">
        <v>1</v>
      </c>
      <c r="J249">
        <v>1307.56</v>
      </c>
      <c r="K249">
        <v>24653.92248062016</v>
      </c>
      <c r="L249" t="b">
        <v>0</v>
      </c>
      <c r="M249">
        <f>J250-fact_daily_prices[[#This Row],[adjusted_close]]/fact_daily_prices[[#This Row],[adjusted_close]]</f>
        <v>1274.21</v>
      </c>
    </row>
    <row r="250" spans="1:13" x14ac:dyDescent="0.3">
      <c r="A250" s="1">
        <v>45825</v>
      </c>
      <c r="B250" t="s">
        <v>17</v>
      </c>
      <c r="C250">
        <v>1267.9100000000001</v>
      </c>
      <c r="D250">
        <v>1281.49</v>
      </c>
      <c r="E250">
        <v>1254.32</v>
      </c>
      <c r="F250">
        <v>1275.21</v>
      </c>
      <c r="G250">
        <v>35020</v>
      </c>
      <c r="H250">
        <v>168</v>
      </c>
      <c r="I250">
        <v>1</v>
      </c>
      <c r="J250">
        <v>1275.21</v>
      </c>
      <c r="K250">
        <v>24653.92248062016</v>
      </c>
      <c r="L250" t="b">
        <v>0</v>
      </c>
      <c r="M250">
        <f>J251-fact_daily_prices[[#This Row],[adjusted_close]]/fact_daily_prices[[#This Row],[adjusted_close]]</f>
        <v>1291.78</v>
      </c>
    </row>
    <row r="251" spans="1:13" x14ac:dyDescent="0.3">
      <c r="A251" s="1">
        <v>45826</v>
      </c>
      <c r="B251" t="s">
        <v>17</v>
      </c>
      <c r="C251">
        <v>1280.3</v>
      </c>
      <c r="D251">
        <v>1292.8399999999999</v>
      </c>
      <c r="E251">
        <v>1267.76</v>
      </c>
      <c r="F251">
        <v>1292.78</v>
      </c>
      <c r="G251">
        <v>21581</v>
      </c>
      <c r="H251">
        <v>169</v>
      </c>
      <c r="I251">
        <v>1</v>
      </c>
      <c r="J251">
        <v>1292.78</v>
      </c>
      <c r="K251">
        <v>24653.92248062016</v>
      </c>
      <c r="L251" t="b">
        <v>0</v>
      </c>
      <c r="M251">
        <f>J252-fact_daily_prices[[#This Row],[adjusted_close]]/fact_daily_prices[[#This Row],[adjusted_close]]</f>
        <v>1303.73</v>
      </c>
    </row>
    <row r="252" spans="1:13" x14ac:dyDescent="0.3">
      <c r="A252" s="1">
        <v>45827</v>
      </c>
      <c r="B252" t="s">
        <v>17</v>
      </c>
      <c r="C252">
        <v>1307.72</v>
      </c>
      <c r="D252">
        <v>1320.14</v>
      </c>
      <c r="E252">
        <v>1295.31</v>
      </c>
      <c r="F252">
        <v>1304.73</v>
      </c>
      <c r="G252">
        <v>5090</v>
      </c>
      <c r="H252">
        <v>170</v>
      </c>
      <c r="I252">
        <v>1</v>
      </c>
      <c r="J252">
        <v>1304.73</v>
      </c>
      <c r="K252">
        <v>24653.92248062016</v>
      </c>
      <c r="L252" t="b">
        <v>0</v>
      </c>
      <c r="M252">
        <f>J253-fact_daily_prices[[#This Row],[adjusted_close]]/fact_daily_prices[[#This Row],[adjusted_close]]</f>
        <v>1299.29</v>
      </c>
    </row>
    <row r="253" spans="1:13" x14ac:dyDescent="0.3">
      <c r="A253" s="1">
        <v>45828</v>
      </c>
      <c r="B253" t="s">
        <v>17</v>
      </c>
      <c r="C253">
        <v>1302.53</v>
      </c>
      <c r="D253">
        <v>1325.32</v>
      </c>
      <c r="E253">
        <v>1279.75</v>
      </c>
      <c r="F253">
        <v>1300.29</v>
      </c>
      <c r="G253">
        <v>37408</v>
      </c>
      <c r="H253">
        <v>171</v>
      </c>
      <c r="I253">
        <v>1</v>
      </c>
      <c r="J253">
        <v>1300.29</v>
      </c>
      <c r="K253">
        <v>24653.92248062016</v>
      </c>
      <c r="L253" t="b">
        <v>0</v>
      </c>
      <c r="M253">
        <f>J254-fact_daily_prices[[#This Row],[adjusted_close]]/fact_daily_prices[[#This Row],[adjusted_close]]</f>
        <v>1276.6199999999999</v>
      </c>
    </row>
    <row r="254" spans="1:13" x14ac:dyDescent="0.3">
      <c r="A254" s="1">
        <v>45831</v>
      </c>
      <c r="B254" t="s">
        <v>17</v>
      </c>
      <c r="C254">
        <v>1280.95</v>
      </c>
      <c r="D254">
        <v>1289.02</v>
      </c>
      <c r="E254">
        <v>1272.8900000000001</v>
      </c>
      <c r="F254">
        <v>1277.6199999999999</v>
      </c>
      <c r="G254">
        <v>2341</v>
      </c>
      <c r="H254">
        <v>174</v>
      </c>
      <c r="I254">
        <v>1</v>
      </c>
      <c r="J254">
        <v>1277.6199999999999</v>
      </c>
      <c r="K254">
        <v>24653.92248062016</v>
      </c>
      <c r="L254" t="b">
        <v>1</v>
      </c>
      <c r="M254">
        <f>J255-fact_daily_prices[[#This Row],[adjusted_close]]/fact_daily_prices[[#This Row],[adjusted_close]]</f>
        <v>1286.55</v>
      </c>
    </row>
    <row r="255" spans="1:13" x14ac:dyDescent="0.3">
      <c r="A255" s="1">
        <v>45832</v>
      </c>
      <c r="B255" t="s">
        <v>17</v>
      </c>
      <c r="C255">
        <v>1290.1199999999999</v>
      </c>
      <c r="D255">
        <v>1312.22</v>
      </c>
      <c r="E255">
        <v>1268.02</v>
      </c>
      <c r="F255">
        <v>1287.55</v>
      </c>
      <c r="G255">
        <v>13254</v>
      </c>
      <c r="H255">
        <v>175</v>
      </c>
      <c r="I255">
        <v>1</v>
      </c>
      <c r="J255">
        <v>1287.55</v>
      </c>
      <c r="K255">
        <v>24653.92248062016</v>
      </c>
      <c r="L255" t="b">
        <v>0</v>
      </c>
      <c r="M255">
        <f>J256-fact_daily_prices[[#This Row],[adjusted_close]]/fact_daily_prices[[#This Row],[adjusted_close]]</f>
        <v>1253.56</v>
      </c>
    </row>
    <row r="256" spans="1:13" x14ac:dyDescent="0.3">
      <c r="A256" s="1">
        <v>45833</v>
      </c>
      <c r="B256" t="s">
        <v>17</v>
      </c>
      <c r="C256">
        <v>1256.4100000000001</v>
      </c>
      <c r="D256">
        <v>1274.79</v>
      </c>
      <c r="E256">
        <v>1238.03</v>
      </c>
      <c r="F256">
        <v>1254.56</v>
      </c>
      <c r="G256">
        <v>3421</v>
      </c>
      <c r="H256">
        <v>176</v>
      </c>
      <c r="I256">
        <v>1</v>
      </c>
      <c r="J256">
        <v>1254.56</v>
      </c>
      <c r="K256">
        <v>24653.92248062016</v>
      </c>
      <c r="L256" t="b">
        <v>0</v>
      </c>
      <c r="M256">
        <f>J257-fact_daily_prices[[#This Row],[adjusted_close]]/fact_daily_prices[[#This Row],[adjusted_close]]</f>
        <v>1253.52</v>
      </c>
    </row>
    <row r="257" spans="1:13" x14ac:dyDescent="0.3">
      <c r="A257" s="1">
        <v>45834</v>
      </c>
      <c r="B257" t="s">
        <v>17</v>
      </c>
      <c r="C257">
        <v>1250.21</v>
      </c>
      <c r="D257">
        <v>1270.5</v>
      </c>
      <c r="E257">
        <v>1229.9100000000001</v>
      </c>
      <c r="F257">
        <v>1254.52</v>
      </c>
      <c r="G257">
        <v>12918</v>
      </c>
      <c r="H257">
        <v>177</v>
      </c>
      <c r="I257">
        <v>1</v>
      </c>
      <c r="J257">
        <v>1254.52</v>
      </c>
      <c r="K257">
        <v>24653.92248062016</v>
      </c>
      <c r="L257" t="b">
        <v>0</v>
      </c>
      <c r="M257">
        <f>J258-fact_daily_prices[[#This Row],[adjusted_close]]/fact_daily_prices[[#This Row],[adjusted_close]]</f>
        <v>1244.0999999999999</v>
      </c>
    </row>
    <row r="258" spans="1:13" x14ac:dyDescent="0.3">
      <c r="A258" s="1">
        <v>45835</v>
      </c>
      <c r="B258" t="s">
        <v>17</v>
      </c>
      <c r="C258">
        <v>1253.0899999999999</v>
      </c>
      <c r="D258">
        <v>1262.3599999999999</v>
      </c>
      <c r="E258">
        <v>1243.81</v>
      </c>
      <c r="F258">
        <v>1245.0999999999999</v>
      </c>
      <c r="G258">
        <v>47617</v>
      </c>
      <c r="H258">
        <v>178</v>
      </c>
      <c r="I258">
        <v>1</v>
      </c>
      <c r="J258">
        <v>1245.0999999999999</v>
      </c>
      <c r="K258">
        <v>24653.92248062016</v>
      </c>
      <c r="L258" t="b">
        <v>0</v>
      </c>
      <c r="M258">
        <f>J259-fact_daily_prices[[#This Row],[adjusted_close]]/fact_daily_prices[[#This Row],[adjusted_close]]</f>
        <v>1224.8</v>
      </c>
    </row>
    <row r="259" spans="1:13" x14ac:dyDescent="0.3">
      <c r="A259" s="1">
        <v>45838</v>
      </c>
      <c r="B259" t="s">
        <v>17</v>
      </c>
      <c r="C259">
        <v>1217.6300000000001</v>
      </c>
      <c r="D259">
        <v>1226.76</v>
      </c>
      <c r="E259">
        <v>1208.5</v>
      </c>
      <c r="F259">
        <v>1225.8</v>
      </c>
      <c r="G259">
        <v>5806</v>
      </c>
      <c r="H259">
        <v>181</v>
      </c>
      <c r="I259">
        <v>1</v>
      </c>
      <c r="J259">
        <v>1225.8</v>
      </c>
      <c r="K259">
        <v>24653.92248062016</v>
      </c>
      <c r="L259" t="b">
        <v>0</v>
      </c>
      <c r="M259">
        <f>J260-fact_daily_prices[[#This Row],[adjusted_close]]/fact_daily_prices[[#This Row],[adjusted_close]]</f>
        <v>1966.98</v>
      </c>
    </row>
    <row r="260" spans="1:13" x14ac:dyDescent="0.3">
      <c r="A260" s="1">
        <v>45658</v>
      </c>
      <c r="B260" t="s">
        <v>18</v>
      </c>
      <c r="C260">
        <v>1974.24</v>
      </c>
      <c r="D260">
        <v>1983.08</v>
      </c>
      <c r="E260">
        <v>1965.4</v>
      </c>
      <c r="F260">
        <v>1967.98</v>
      </c>
      <c r="G260">
        <v>45064</v>
      </c>
      <c r="H260">
        <v>1</v>
      </c>
      <c r="I260">
        <v>1</v>
      </c>
      <c r="J260">
        <v>1967.98</v>
      </c>
      <c r="K260">
        <v>26012.976744186049</v>
      </c>
      <c r="L260" t="b">
        <v>0</v>
      </c>
      <c r="M260">
        <f>J261-fact_daily_prices[[#This Row],[adjusted_close]]/fact_daily_prices[[#This Row],[adjusted_close]]</f>
        <v>2033.15</v>
      </c>
    </row>
    <row r="261" spans="1:13" x14ac:dyDescent="0.3">
      <c r="A261" s="1">
        <v>45659</v>
      </c>
      <c r="B261" t="s">
        <v>18</v>
      </c>
      <c r="C261">
        <v>2030.8</v>
      </c>
      <c r="D261">
        <v>2047.32</v>
      </c>
      <c r="E261">
        <v>2014.27</v>
      </c>
      <c r="F261">
        <v>2034.15</v>
      </c>
      <c r="G261">
        <v>28570</v>
      </c>
      <c r="H261">
        <v>2</v>
      </c>
      <c r="I261">
        <v>1</v>
      </c>
      <c r="J261">
        <v>2034.15</v>
      </c>
      <c r="K261">
        <v>26012.976744186049</v>
      </c>
      <c r="L261" t="b">
        <v>0</v>
      </c>
      <c r="M261">
        <f>J262-fact_daily_prices[[#This Row],[adjusted_close]]/fact_daily_prices[[#This Row],[adjusted_close]]</f>
        <v>2014.94</v>
      </c>
    </row>
    <row r="262" spans="1:13" x14ac:dyDescent="0.3">
      <c r="A262" s="1">
        <v>45660</v>
      </c>
      <c r="B262" t="s">
        <v>18</v>
      </c>
      <c r="C262">
        <v>2021.01</v>
      </c>
      <c r="D262">
        <v>2026.12</v>
      </c>
      <c r="E262">
        <v>2015.9</v>
      </c>
      <c r="F262">
        <v>2015.94</v>
      </c>
      <c r="G262">
        <v>12745</v>
      </c>
      <c r="H262">
        <v>3</v>
      </c>
      <c r="I262">
        <v>1</v>
      </c>
      <c r="J262">
        <v>2015.94</v>
      </c>
      <c r="K262">
        <v>26012.976744186049</v>
      </c>
      <c r="L262" t="b">
        <v>0</v>
      </c>
      <c r="M262">
        <f>J263-fact_daily_prices[[#This Row],[adjusted_close]]/fact_daily_prices[[#This Row],[adjusted_close]]</f>
        <v>2006.26</v>
      </c>
    </row>
    <row r="263" spans="1:13" x14ac:dyDescent="0.3">
      <c r="A263" s="1">
        <v>45663</v>
      </c>
      <c r="B263" t="s">
        <v>18</v>
      </c>
      <c r="C263">
        <v>1992.73</v>
      </c>
      <c r="D263">
        <v>2018.24</v>
      </c>
      <c r="E263">
        <v>1967.23</v>
      </c>
      <c r="F263">
        <v>2007.26</v>
      </c>
      <c r="G263">
        <v>15288</v>
      </c>
      <c r="H263">
        <v>6</v>
      </c>
      <c r="I263">
        <v>1</v>
      </c>
      <c r="J263">
        <v>2007.26</v>
      </c>
      <c r="K263">
        <v>26012.976744186049</v>
      </c>
      <c r="L263" t="b">
        <v>0</v>
      </c>
      <c r="M263">
        <f>J264-fact_daily_prices[[#This Row],[adjusted_close]]/fact_daily_prices[[#This Row],[adjusted_close]]</f>
        <v>1986.12</v>
      </c>
    </row>
    <row r="264" spans="1:13" x14ac:dyDescent="0.3">
      <c r="A264" s="1">
        <v>45664</v>
      </c>
      <c r="B264" t="s">
        <v>18</v>
      </c>
      <c r="C264">
        <v>1972.17</v>
      </c>
      <c r="D264">
        <v>1991.18</v>
      </c>
      <c r="E264">
        <v>1953.17</v>
      </c>
      <c r="F264">
        <v>1987.12</v>
      </c>
      <c r="G264">
        <v>4342</v>
      </c>
      <c r="H264">
        <v>7</v>
      </c>
      <c r="I264">
        <v>1</v>
      </c>
      <c r="J264">
        <v>1987.12</v>
      </c>
      <c r="K264">
        <v>26012.976744186049</v>
      </c>
      <c r="L264" t="b">
        <v>0</v>
      </c>
      <c r="M264">
        <f>J265-fact_daily_prices[[#This Row],[adjusted_close]]/fact_daily_prices[[#This Row],[adjusted_close]]</f>
        <v>2002.07</v>
      </c>
    </row>
    <row r="265" spans="1:13" x14ac:dyDescent="0.3">
      <c r="A265" s="1">
        <v>45665</v>
      </c>
      <c r="B265" t="s">
        <v>18</v>
      </c>
      <c r="C265">
        <v>2005.09</v>
      </c>
      <c r="D265">
        <v>2034.91</v>
      </c>
      <c r="E265">
        <v>1975.28</v>
      </c>
      <c r="F265">
        <v>2003.07</v>
      </c>
      <c r="G265">
        <v>24411</v>
      </c>
      <c r="H265">
        <v>8</v>
      </c>
      <c r="I265">
        <v>1</v>
      </c>
      <c r="J265">
        <v>2003.07</v>
      </c>
      <c r="K265">
        <v>26012.976744186049</v>
      </c>
      <c r="L265" t="b">
        <v>0</v>
      </c>
      <c r="M265">
        <f>J266-fact_daily_prices[[#This Row],[adjusted_close]]/fact_daily_prices[[#This Row],[adjusted_close]]</f>
        <v>1997.6</v>
      </c>
    </row>
    <row r="266" spans="1:13" x14ac:dyDescent="0.3">
      <c r="A266" s="1">
        <v>45666</v>
      </c>
      <c r="B266" t="s">
        <v>18</v>
      </c>
      <c r="C266">
        <v>1999.94</v>
      </c>
      <c r="D266">
        <v>2032.18</v>
      </c>
      <c r="E266">
        <v>1967.71</v>
      </c>
      <c r="F266">
        <v>1998.6</v>
      </c>
      <c r="G266">
        <v>4093</v>
      </c>
      <c r="H266">
        <v>9</v>
      </c>
      <c r="I266">
        <v>1</v>
      </c>
      <c r="J266">
        <v>1998.6</v>
      </c>
      <c r="K266">
        <v>26012.976744186049</v>
      </c>
      <c r="L266" t="b">
        <v>0</v>
      </c>
      <c r="M266">
        <f>J267-fact_daily_prices[[#This Row],[adjusted_close]]/fact_daily_prices[[#This Row],[adjusted_close]]</f>
        <v>1973.95</v>
      </c>
    </row>
    <row r="267" spans="1:13" x14ac:dyDescent="0.3">
      <c r="A267" s="1">
        <v>45667</v>
      </c>
      <c r="B267" t="s">
        <v>18</v>
      </c>
      <c r="C267">
        <v>1960.4</v>
      </c>
      <c r="D267">
        <v>1980.14</v>
      </c>
      <c r="E267">
        <v>1940.66</v>
      </c>
      <c r="F267">
        <v>1974.95</v>
      </c>
      <c r="G267">
        <v>45413</v>
      </c>
      <c r="H267">
        <v>10</v>
      </c>
      <c r="I267">
        <v>1</v>
      </c>
      <c r="J267">
        <v>1974.95</v>
      </c>
      <c r="K267">
        <v>26012.976744186049</v>
      </c>
      <c r="L267" t="b">
        <v>0</v>
      </c>
      <c r="M267">
        <f>J268-fact_daily_prices[[#This Row],[adjusted_close]]/fact_daily_prices[[#This Row],[adjusted_close]]</f>
        <v>1990.84</v>
      </c>
    </row>
    <row r="268" spans="1:13" x14ac:dyDescent="0.3">
      <c r="A268" s="1">
        <v>45670</v>
      </c>
      <c r="B268" t="s">
        <v>18</v>
      </c>
      <c r="C268">
        <v>1986.24</v>
      </c>
      <c r="D268">
        <v>1997.86</v>
      </c>
      <c r="E268">
        <v>1974.62</v>
      </c>
      <c r="F268">
        <v>1991.84</v>
      </c>
      <c r="G268">
        <v>40214</v>
      </c>
      <c r="H268">
        <v>13</v>
      </c>
      <c r="I268">
        <v>1</v>
      </c>
      <c r="J268">
        <v>1991.84</v>
      </c>
      <c r="K268">
        <v>26012.976744186049</v>
      </c>
      <c r="L268" t="b">
        <v>0</v>
      </c>
      <c r="M268">
        <f>J269-fact_daily_prices[[#This Row],[adjusted_close]]/fact_daily_prices[[#This Row],[adjusted_close]]</f>
        <v>2011.28</v>
      </c>
    </row>
    <row r="269" spans="1:13" x14ac:dyDescent="0.3">
      <c r="A269" s="1">
        <v>45671</v>
      </c>
      <c r="B269" t="s">
        <v>18</v>
      </c>
      <c r="C269">
        <v>2007.88</v>
      </c>
      <c r="D269">
        <v>2029.17</v>
      </c>
      <c r="E269">
        <v>1986.58</v>
      </c>
      <c r="F269">
        <v>2012.28</v>
      </c>
      <c r="G269">
        <v>49901</v>
      </c>
      <c r="H269">
        <v>14</v>
      </c>
      <c r="I269">
        <v>1</v>
      </c>
      <c r="J269">
        <v>2012.28</v>
      </c>
      <c r="K269">
        <v>26012.976744186049</v>
      </c>
      <c r="L269" t="b">
        <v>0</v>
      </c>
      <c r="M269">
        <f>J270-fact_daily_prices[[#This Row],[adjusted_close]]/fact_daily_prices[[#This Row],[adjusted_close]]</f>
        <v>2010.07</v>
      </c>
    </row>
    <row r="270" spans="1:13" x14ac:dyDescent="0.3">
      <c r="A270" s="1">
        <v>45672</v>
      </c>
      <c r="B270" t="s">
        <v>18</v>
      </c>
      <c r="C270">
        <v>2017.46</v>
      </c>
      <c r="D270">
        <v>2041.64</v>
      </c>
      <c r="E270">
        <v>1993.28</v>
      </c>
      <c r="F270">
        <v>2011.07</v>
      </c>
      <c r="G270">
        <v>6626</v>
      </c>
      <c r="H270">
        <v>15</v>
      </c>
      <c r="I270">
        <v>1</v>
      </c>
      <c r="J270">
        <v>2011.07</v>
      </c>
      <c r="K270">
        <v>26012.976744186049</v>
      </c>
      <c r="L270" t="b">
        <v>0</v>
      </c>
      <c r="M270">
        <f>J271-fact_daily_prices[[#This Row],[adjusted_close]]/fact_daily_prices[[#This Row],[adjusted_close]]</f>
        <v>1993.8</v>
      </c>
    </row>
    <row r="271" spans="1:13" x14ac:dyDescent="0.3">
      <c r="A271" s="1">
        <v>45673</v>
      </c>
      <c r="B271" t="s">
        <v>18</v>
      </c>
      <c r="C271">
        <v>1985.13</v>
      </c>
      <c r="D271">
        <v>2011.13</v>
      </c>
      <c r="E271">
        <v>1959.13</v>
      </c>
      <c r="F271">
        <v>1994.8</v>
      </c>
      <c r="G271">
        <v>20982</v>
      </c>
      <c r="H271">
        <v>16</v>
      </c>
      <c r="I271">
        <v>1</v>
      </c>
      <c r="J271">
        <v>1994.8</v>
      </c>
      <c r="K271">
        <v>26012.976744186049</v>
      </c>
      <c r="L271" t="b">
        <v>0</v>
      </c>
      <c r="M271">
        <f>J272-fact_daily_prices[[#This Row],[adjusted_close]]/fact_daily_prices[[#This Row],[adjusted_close]]</f>
        <v>2050.12</v>
      </c>
    </row>
    <row r="272" spans="1:13" x14ac:dyDescent="0.3">
      <c r="A272" s="1">
        <v>45674</v>
      </c>
      <c r="B272" t="s">
        <v>18</v>
      </c>
      <c r="C272">
        <v>2062.31</v>
      </c>
      <c r="D272">
        <v>2081.71</v>
      </c>
      <c r="E272">
        <v>2042.9</v>
      </c>
      <c r="F272">
        <v>2051.12</v>
      </c>
      <c r="G272">
        <v>20440</v>
      </c>
      <c r="H272">
        <v>17</v>
      </c>
      <c r="I272">
        <v>1</v>
      </c>
      <c r="J272">
        <v>2051.12</v>
      </c>
      <c r="K272">
        <v>26012.976744186049</v>
      </c>
      <c r="L272" t="b">
        <v>0</v>
      </c>
      <c r="M272">
        <f>J273-fact_daily_prices[[#This Row],[adjusted_close]]/fact_daily_prices[[#This Row],[adjusted_close]]</f>
        <v>2059.42</v>
      </c>
    </row>
    <row r="273" spans="1:13" x14ac:dyDescent="0.3">
      <c r="A273" s="1">
        <v>45677</v>
      </c>
      <c r="B273" t="s">
        <v>18</v>
      </c>
      <c r="C273">
        <v>2066.25</v>
      </c>
      <c r="D273">
        <v>2087.27</v>
      </c>
      <c r="E273">
        <v>2045.23</v>
      </c>
      <c r="F273">
        <v>2060.42</v>
      </c>
      <c r="G273">
        <v>39158</v>
      </c>
      <c r="H273">
        <v>20</v>
      </c>
      <c r="I273">
        <v>1</v>
      </c>
      <c r="J273">
        <v>2060.42</v>
      </c>
      <c r="K273">
        <v>26012.976744186049</v>
      </c>
      <c r="L273" t="b">
        <v>0</v>
      </c>
      <c r="M273">
        <f>J274-fact_daily_prices[[#This Row],[adjusted_close]]/fact_daily_prices[[#This Row],[adjusted_close]]</f>
        <v>2027.09</v>
      </c>
    </row>
    <row r="274" spans="1:13" x14ac:dyDescent="0.3">
      <c r="A274" s="1">
        <v>45678</v>
      </c>
      <c r="B274" t="s">
        <v>18</v>
      </c>
      <c r="C274">
        <v>2026.64</v>
      </c>
      <c r="D274">
        <v>2047.22</v>
      </c>
      <c r="E274">
        <v>2006.06</v>
      </c>
      <c r="F274">
        <v>2028.09</v>
      </c>
      <c r="G274">
        <v>22563</v>
      </c>
      <c r="H274">
        <v>21</v>
      </c>
      <c r="I274">
        <v>1</v>
      </c>
      <c r="J274">
        <v>2028.09</v>
      </c>
      <c r="K274">
        <v>26012.976744186049</v>
      </c>
      <c r="L274" t="b">
        <v>0</v>
      </c>
      <c r="M274">
        <f>J275-fact_daily_prices[[#This Row],[adjusted_close]]/fact_daily_prices[[#This Row],[adjusted_close]]</f>
        <v>2064.04</v>
      </c>
    </row>
    <row r="275" spans="1:13" x14ac:dyDescent="0.3">
      <c r="A275" s="1">
        <v>45679</v>
      </c>
      <c r="B275" t="s">
        <v>18</v>
      </c>
      <c r="C275">
        <v>2050.9299999999998</v>
      </c>
      <c r="D275">
        <v>2072.6999999999998</v>
      </c>
      <c r="E275">
        <v>2029.16</v>
      </c>
      <c r="F275">
        <v>2065.04</v>
      </c>
      <c r="G275">
        <v>4380</v>
      </c>
      <c r="H275">
        <v>22</v>
      </c>
      <c r="I275">
        <v>1</v>
      </c>
      <c r="J275">
        <v>2065.04</v>
      </c>
      <c r="K275">
        <v>26012.976744186049</v>
      </c>
      <c r="L275" t="b">
        <v>0</v>
      </c>
      <c r="M275">
        <f>J276-fact_daily_prices[[#This Row],[adjusted_close]]/fact_daily_prices[[#This Row],[adjusted_close]]</f>
        <v>2042.38</v>
      </c>
    </row>
    <row r="276" spans="1:13" x14ac:dyDescent="0.3">
      <c r="A276" s="1">
        <v>45680</v>
      </c>
      <c r="B276" t="s">
        <v>18</v>
      </c>
      <c r="C276">
        <v>2037.25</v>
      </c>
      <c r="D276">
        <v>2049.66</v>
      </c>
      <c r="E276">
        <v>2024.84</v>
      </c>
      <c r="F276">
        <v>2043.38</v>
      </c>
      <c r="G276">
        <v>21017</v>
      </c>
      <c r="H276">
        <v>23</v>
      </c>
      <c r="I276">
        <v>1</v>
      </c>
      <c r="J276">
        <v>2043.38</v>
      </c>
      <c r="K276">
        <v>26012.976744186049</v>
      </c>
      <c r="L276" t="b">
        <v>0</v>
      </c>
      <c r="M276">
        <f>J277-fact_daily_prices[[#This Row],[adjusted_close]]/fact_daily_prices[[#This Row],[adjusted_close]]</f>
        <v>2114.6999999999998</v>
      </c>
    </row>
    <row r="277" spans="1:13" x14ac:dyDescent="0.3">
      <c r="A277" s="1">
        <v>45681</v>
      </c>
      <c r="B277" t="s">
        <v>18</v>
      </c>
      <c r="C277">
        <v>2118.5500000000002</v>
      </c>
      <c r="D277">
        <v>2147.9</v>
      </c>
      <c r="E277">
        <v>2089.1999999999998</v>
      </c>
      <c r="F277">
        <v>2115.6999999999998</v>
      </c>
      <c r="G277">
        <v>18343</v>
      </c>
      <c r="H277">
        <v>24</v>
      </c>
      <c r="I277">
        <v>1</v>
      </c>
      <c r="J277">
        <v>2115.6999999999998</v>
      </c>
      <c r="K277">
        <v>26012.976744186049</v>
      </c>
      <c r="L277" t="b">
        <v>0</v>
      </c>
      <c r="M277">
        <f>J278-fact_daily_prices[[#This Row],[adjusted_close]]/fact_daily_prices[[#This Row],[adjusted_close]]</f>
        <v>2117.33</v>
      </c>
    </row>
    <row r="278" spans="1:13" x14ac:dyDescent="0.3">
      <c r="A278" s="1">
        <v>45684</v>
      </c>
      <c r="B278" t="s">
        <v>18</v>
      </c>
      <c r="C278">
        <v>2105.25</v>
      </c>
      <c r="D278">
        <v>2130.79</v>
      </c>
      <c r="E278">
        <v>2079.6999999999998</v>
      </c>
      <c r="F278">
        <v>2118.33</v>
      </c>
      <c r="G278">
        <v>16251</v>
      </c>
      <c r="H278">
        <v>27</v>
      </c>
      <c r="I278">
        <v>1</v>
      </c>
      <c r="J278">
        <v>2118.33</v>
      </c>
      <c r="K278">
        <v>26012.976744186049</v>
      </c>
      <c r="L278" t="b">
        <v>0</v>
      </c>
      <c r="M278">
        <f>J279-fact_daily_prices[[#This Row],[adjusted_close]]/fact_daily_prices[[#This Row],[adjusted_close]]</f>
        <v>2145.06</v>
      </c>
    </row>
    <row r="279" spans="1:13" x14ac:dyDescent="0.3">
      <c r="A279" s="1">
        <v>45685</v>
      </c>
      <c r="B279" t="s">
        <v>18</v>
      </c>
      <c r="C279">
        <v>2152.8200000000002</v>
      </c>
      <c r="D279">
        <v>2180.25</v>
      </c>
      <c r="E279">
        <v>2125.39</v>
      </c>
      <c r="F279">
        <v>2146.06</v>
      </c>
      <c r="G279">
        <v>12536</v>
      </c>
      <c r="H279">
        <v>28</v>
      </c>
      <c r="I279">
        <v>1</v>
      </c>
      <c r="J279">
        <v>2146.06</v>
      </c>
      <c r="K279">
        <v>26012.976744186049</v>
      </c>
      <c r="L279" t="b">
        <v>0</v>
      </c>
      <c r="M279">
        <f>J280-fact_daily_prices[[#This Row],[adjusted_close]]/fact_daily_prices[[#This Row],[adjusted_close]]</f>
        <v>2090.0500000000002</v>
      </c>
    </row>
    <row r="280" spans="1:13" x14ac:dyDescent="0.3">
      <c r="A280" s="1">
        <v>45686</v>
      </c>
      <c r="B280" t="s">
        <v>18</v>
      </c>
      <c r="C280">
        <v>2098.5700000000002</v>
      </c>
      <c r="D280">
        <v>2116.4499999999998</v>
      </c>
      <c r="E280">
        <v>2080.6999999999998</v>
      </c>
      <c r="F280">
        <v>2091.0500000000002</v>
      </c>
      <c r="G280">
        <v>9712</v>
      </c>
      <c r="H280">
        <v>29</v>
      </c>
      <c r="I280">
        <v>1</v>
      </c>
      <c r="J280">
        <v>2091.0500000000002</v>
      </c>
      <c r="K280">
        <v>26012.976744186049</v>
      </c>
      <c r="L280" t="b">
        <v>0</v>
      </c>
      <c r="M280">
        <f>J281-fact_daily_prices[[#This Row],[adjusted_close]]/fact_daily_prices[[#This Row],[adjusted_close]]</f>
        <v>2056.98</v>
      </c>
    </row>
    <row r="281" spans="1:13" x14ac:dyDescent="0.3">
      <c r="A281" s="1">
        <v>45687</v>
      </c>
      <c r="B281" t="s">
        <v>18</v>
      </c>
      <c r="C281">
        <v>2051.9899999999998</v>
      </c>
      <c r="D281">
        <v>2066.23</v>
      </c>
      <c r="E281">
        <v>2037.75</v>
      </c>
      <c r="F281">
        <v>2057.98</v>
      </c>
      <c r="G281">
        <v>6109</v>
      </c>
      <c r="H281">
        <v>30</v>
      </c>
      <c r="I281">
        <v>1</v>
      </c>
      <c r="J281">
        <v>2057.98</v>
      </c>
      <c r="K281">
        <v>26012.976744186049</v>
      </c>
      <c r="L281" t="b">
        <v>0</v>
      </c>
      <c r="M281">
        <f>J282-fact_daily_prices[[#This Row],[adjusted_close]]/fact_daily_prices[[#This Row],[adjusted_close]]</f>
        <v>2092.35</v>
      </c>
    </row>
    <row r="282" spans="1:13" x14ac:dyDescent="0.3">
      <c r="A282" s="1">
        <v>45688</v>
      </c>
      <c r="B282" t="s">
        <v>18</v>
      </c>
      <c r="C282">
        <v>2087.8200000000002</v>
      </c>
      <c r="D282">
        <v>2107</v>
      </c>
      <c r="E282">
        <v>2068.64</v>
      </c>
      <c r="F282">
        <v>2093.35</v>
      </c>
      <c r="G282">
        <v>17967</v>
      </c>
      <c r="H282">
        <v>31</v>
      </c>
      <c r="I282">
        <v>1</v>
      </c>
      <c r="J282">
        <v>2093.35</v>
      </c>
      <c r="K282">
        <v>26012.976744186049</v>
      </c>
      <c r="L282" t="b">
        <v>0</v>
      </c>
      <c r="M282">
        <f>J283-fact_daily_prices[[#This Row],[adjusted_close]]/fact_daily_prices[[#This Row],[adjusted_close]]</f>
        <v>2101.25</v>
      </c>
    </row>
    <row r="283" spans="1:13" x14ac:dyDescent="0.3">
      <c r="A283" s="1">
        <v>45691</v>
      </c>
      <c r="B283" t="s">
        <v>18</v>
      </c>
      <c r="C283">
        <v>2099.21</v>
      </c>
      <c r="D283">
        <v>2115.3000000000002</v>
      </c>
      <c r="E283">
        <v>2083.11</v>
      </c>
      <c r="F283">
        <v>2102.25</v>
      </c>
      <c r="G283">
        <v>37935</v>
      </c>
      <c r="H283">
        <v>34</v>
      </c>
      <c r="I283">
        <v>1</v>
      </c>
      <c r="J283">
        <v>2102.25</v>
      </c>
      <c r="K283">
        <v>26012.976744186049</v>
      </c>
      <c r="L283" t="b">
        <v>0</v>
      </c>
      <c r="M283">
        <f>J284-fact_daily_prices[[#This Row],[adjusted_close]]/fact_daily_prices[[#This Row],[adjusted_close]]</f>
        <v>2156.56</v>
      </c>
    </row>
    <row r="284" spans="1:13" x14ac:dyDescent="0.3">
      <c r="A284" s="1">
        <v>45692</v>
      </c>
      <c r="B284" t="s">
        <v>18</v>
      </c>
      <c r="C284">
        <v>2152.91</v>
      </c>
      <c r="D284">
        <v>2177.61</v>
      </c>
      <c r="E284">
        <v>2128.1999999999998</v>
      </c>
      <c r="F284">
        <v>2157.56</v>
      </c>
      <c r="G284">
        <v>30009</v>
      </c>
      <c r="H284">
        <v>35</v>
      </c>
      <c r="I284">
        <v>1</v>
      </c>
      <c r="J284">
        <v>2157.56</v>
      </c>
      <c r="K284">
        <v>26012.976744186049</v>
      </c>
      <c r="L284" t="b">
        <v>0</v>
      </c>
      <c r="M284">
        <f>J285-fact_daily_prices[[#This Row],[adjusted_close]]/fact_daily_prices[[#This Row],[adjusted_close]]</f>
        <v>2170.31</v>
      </c>
    </row>
    <row r="285" spans="1:13" x14ac:dyDescent="0.3">
      <c r="A285" s="1">
        <v>45693</v>
      </c>
      <c r="B285" t="s">
        <v>18</v>
      </c>
      <c r="C285">
        <v>2168.6999999999998</v>
      </c>
      <c r="D285">
        <v>2192.15</v>
      </c>
      <c r="E285">
        <v>2145.25</v>
      </c>
      <c r="F285">
        <v>2171.31</v>
      </c>
      <c r="G285">
        <v>27143</v>
      </c>
      <c r="H285">
        <v>36</v>
      </c>
      <c r="I285">
        <v>1</v>
      </c>
      <c r="J285">
        <v>2171.31</v>
      </c>
      <c r="K285">
        <v>26012.976744186049</v>
      </c>
      <c r="L285" t="b">
        <v>0</v>
      </c>
      <c r="M285">
        <f>J286-fact_daily_prices[[#This Row],[adjusted_close]]/fact_daily_prices[[#This Row],[adjusted_close]]</f>
        <v>2174.81</v>
      </c>
    </row>
    <row r="286" spans="1:13" x14ac:dyDescent="0.3">
      <c r="A286" s="1">
        <v>45694</v>
      </c>
      <c r="B286" t="s">
        <v>18</v>
      </c>
      <c r="C286">
        <v>2173.63</v>
      </c>
      <c r="D286">
        <v>2204.4</v>
      </c>
      <c r="E286">
        <v>2142.86</v>
      </c>
      <c r="F286">
        <v>2175.81</v>
      </c>
      <c r="G286">
        <v>21581</v>
      </c>
      <c r="H286">
        <v>37</v>
      </c>
      <c r="I286">
        <v>1</v>
      </c>
      <c r="J286">
        <v>2175.81</v>
      </c>
      <c r="K286">
        <v>26012.976744186049</v>
      </c>
      <c r="L286" t="b">
        <v>0</v>
      </c>
      <c r="M286">
        <f>J287-fact_daily_prices[[#This Row],[adjusted_close]]/fact_daily_prices[[#This Row],[adjusted_close]]</f>
        <v>2222.8200000000002</v>
      </c>
    </row>
    <row r="287" spans="1:13" x14ac:dyDescent="0.3">
      <c r="A287" s="1">
        <v>45695</v>
      </c>
      <c r="B287" t="s">
        <v>18</v>
      </c>
      <c r="C287">
        <v>2227.9</v>
      </c>
      <c r="D287">
        <v>2264.1999999999998</v>
      </c>
      <c r="E287">
        <v>2191.61</v>
      </c>
      <c r="F287">
        <v>2223.8200000000002</v>
      </c>
      <c r="G287">
        <v>4762</v>
      </c>
      <c r="H287">
        <v>38</v>
      </c>
      <c r="I287">
        <v>1</v>
      </c>
      <c r="J287">
        <v>2223.8200000000002</v>
      </c>
      <c r="K287">
        <v>26012.976744186049</v>
      </c>
      <c r="L287" t="b">
        <v>0</v>
      </c>
      <c r="M287">
        <f>J288-fact_daily_prices[[#This Row],[adjusted_close]]/fact_daily_prices[[#This Row],[adjusted_close]]</f>
        <v>2251.84</v>
      </c>
    </row>
    <row r="288" spans="1:13" x14ac:dyDescent="0.3">
      <c r="A288" s="1">
        <v>45698</v>
      </c>
      <c r="B288" t="s">
        <v>18</v>
      </c>
      <c r="C288">
        <v>2249.75</v>
      </c>
      <c r="D288">
        <v>2257.5700000000002</v>
      </c>
      <c r="E288">
        <v>2241.9299999999998</v>
      </c>
      <c r="F288">
        <v>2252.84</v>
      </c>
      <c r="G288">
        <v>39559</v>
      </c>
      <c r="H288">
        <v>41</v>
      </c>
      <c r="I288">
        <v>1</v>
      </c>
      <c r="J288">
        <v>2252.84</v>
      </c>
      <c r="K288">
        <v>26012.976744186049</v>
      </c>
      <c r="L288" t="b">
        <v>0</v>
      </c>
      <c r="M288">
        <f>J289-fact_daily_prices[[#This Row],[adjusted_close]]/fact_daily_prices[[#This Row],[adjusted_close]]</f>
        <v>2246.81</v>
      </c>
    </row>
    <row r="289" spans="1:13" x14ac:dyDescent="0.3">
      <c r="A289" s="1">
        <v>45699</v>
      </c>
      <c r="B289" t="s">
        <v>18</v>
      </c>
      <c r="C289">
        <v>2237.38</v>
      </c>
      <c r="D289">
        <v>2248.64</v>
      </c>
      <c r="E289">
        <v>2226.13</v>
      </c>
      <c r="F289">
        <v>2247.81</v>
      </c>
      <c r="G289">
        <v>31811</v>
      </c>
      <c r="H289">
        <v>42</v>
      </c>
      <c r="I289">
        <v>1</v>
      </c>
      <c r="J289">
        <v>2247.81</v>
      </c>
      <c r="K289">
        <v>26012.976744186049</v>
      </c>
      <c r="L289" t="b">
        <v>0</v>
      </c>
      <c r="M289">
        <f>J290-fact_daily_prices[[#This Row],[adjusted_close]]/fact_daily_prices[[#This Row],[adjusted_close]]</f>
        <v>2216.5700000000002</v>
      </c>
    </row>
    <row r="290" spans="1:13" x14ac:dyDescent="0.3">
      <c r="A290" s="1">
        <v>45700</v>
      </c>
      <c r="B290" t="s">
        <v>18</v>
      </c>
      <c r="C290">
        <v>2220.73</v>
      </c>
      <c r="D290">
        <v>2248.7199999999998</v>
      </c>
      <c r="E290">
        <v>2192.7399999999998</v>
      </c>
      <c r="F290">
        <v>2217.5700000000002</v>
      </c>
      <c r="G290">
        <v>23431</v>
      </c>
      <c r="H290">
        <v>43</v>
      </c>
      <c r="I290">
        <v>1</v>
      </c>
      <c r="J290">
        <v>2217.5700000000002</v>
      </c>
      <c r="K290">
        <v>26012.976744186049</v>
      </c>
      <c r="L290" t="b">
        <v>0</v>
      </c>
      <c r="M290">
        <f>J291-fact_daily_prices[[#This Row],[adjusted_close]]/fact_daily_prices[[#This Row],[adjusted_close]]</f>
        <v>2151.8000000000002</v>
      </c>
    </row>
    <row r="291" spans="1:13" x14ac:dyDescent="0.3">
      <c r="A291" s="1">
        <v>45701</v>
      </c>
      <c r="B291" t="s">
        <v>18</v>
      </c>
      <c r="C291">
        <v>2171.5</v>
      </c>
      <c r="D291">
        <v>2193.3200000000002</v>
      </c>
      <c r="E291">
        <v>2149.6799999999998</v>
      </c>
      <c r="F291">
        <v>2152.8000000000002</v>
      </c>
      <c r="G291">
        <v>7368</v>
      </c>
      <c r="H291">
        <v>44</v>
      </c>
      <c r="I291">
        <v>1</v>
      </c>
      <c r="J291">
        <v>2152.8000000000002</v>
      </c>
      <c r="K291">
        <v>26012.976744186049</v>
      </c>
      <c r="L291" t="b">
        <v>0</v>
      </c>
      <c r="M291">
        <f>J292-fact_daily_prices[[#This Row],[adjusted_close]]/fact_daily_prices[[#This Row],[adjusted_close]]</f>
        <v>2140.4699999999998</v>
      </c>
    </row>
    <row r="292" spans="1:13" x14ac:dyDescent="0.3">
      <c r="A292" s="1">
        <v>45702</v>
      </c>
      <c r="B292" t="s">
        <v>18</v>
      </c>
      <c r="C292">
        <v>2135.84</v>
      </c>
      <c r="D292">
        <v>2145.23</v>
      </c>
      <c r="E292">
        <v>2126.4499999999998</v>
      </c>
      <c r="F292">
        <v>2141.4699999999998</v>
      </c>
      <c r="G292">
        <v>24116</v>
      </c>
      <c r="H292">
        <v>45</v>
      </c>
      <c r="I292">
        <v>1</v>
      </c>
      <c r="J292">
        <v>2141.4699999999998</v>
      </c>
      <c r="K292">
        <v>26012.976744186049</v>
      </c>
      <c r="L292" t="b">
        <v>0</v>
      </c>
      <c r="M292">
        <f>J293-fact_daily_prices[[#This Row],[adjusted_close]]/fact_daily_prices[[#This Row],[adjusted_close]]</f>
        <v>2109.1999999999998</v>
      </c>
    </row>
    <row r="293" spans="1:13" x14ac:dyDescent="0.3">
      <c r="A293" s="1">
        <v>45705</v>
      </c>
      <c r="B293" t="s">
        <v>18</v>
      </c>
      <c r="C293">
        <v>2103.4899999999998</v>
      </c>
      <c r="D293">
        <v>2113.52</v>
      </c>
      <c r="E293">
        <v>2093.4499999999998</v>
      </c>
      <c r="F293">
        <v>2110.1999999999998</v>
      </c>
      <c r="G293">
        <v>44201</v>
      </c>
      <c r="H293">
        <v>48</v>
      </c>
      <c r="I293">
        <v>1</v>
      </c>
      <c r="J293">
        <v>2110.1999999999998</v>
      </c>
      <c r="K293">
        <v>26012.976744186049</v>
      </c>
      <c r="L293" t="b">
        <v>0</v>
      </c>
      <c r="M293">
        <f>J294-fact_daily_prices[[#This Row],[adjusted_close]]/fact_daily_prices[[#This Row],[adjusted_close]]</f>
        <v>2179.9299999999998</v>
      </c>
    </row>
    <row r="294" spans="1:13" x14ac:dyDescent="0.3">
      <c r="A294" s="1">
        <v>45706</v>
      </c>
      <c r="B294" t="s">
        <v>18</v>
      </c>
      <c r="C294">
        <v>2197.87</v>
      </c>
      <c r="D294">
        <v>2223.56</v>
      </c>
      <c r="E294">
        <v>2172.17</v>
      </c>
      <c r="F294">
        <v>2180.9299999999998</v>
      </c>
      <c r="G294">
        <v>11361</v>
      </c>
      <c r="H294">
        <v>49</v>
      </c>
      <c r="I294">
        <v>1</v>
      </c>
      <c r="J294">
        <v>2180.9299999999998</v>
      </c>
      <c r="K294">
        <v>26012.976744186049</v>
      </c>
      <c r="L294" t="b">
        <v>0</v>
      </c>
      <c r="M294">
        <f>J295-fact_daily_prices[[#This Row],[adjusted_close]]/fact_daily_prices[[#This Row],[adjusted_close]]</f>
        <v>2162.65</v>
      </c>
    </row>
    <row r="295" spans="1:13" x14ac:dyDescent="0.3">
      <c r="A295" s="1">
        <v>45707</v>
      </c>
      <c r="B295" t="s">
        <v>18</v>
      </c>
      <c r="C295">
        <v>2176.64</v>
      </c>
      <c r="D295">
        <v>2198.29</v>
      </c>
      <c r="E295">
        <v>2154.98</v>
      </c>
      <c r="F295">
        <v>2163.65</v>
      </c>
      <c r="G295">
        <v>10078</v>
      </c>
      <c r="H295">
        <v>50</v>
      </c>
      <c r="I295">
        <v>1</v>
      </c>
      <c r="J295">
        <v>2163.65</v>
      </c>
      <c r="K295">
        <v>26012.976744186049</v>
      </c>
      <c r="L295" t="b">
        <v>0</v>
      </c>
      <c r="M295">
        <f>J296-fact_daily_prices[[#This Row],[adjusted_close]]/fact_daily_prices[[#This Row],[adjusted_close]]</f>
        <v>2144.7600000000002</v>
      </c>
    </row>
    <row r="296" spans="1:13" x14ac:dyDescent="0.3">
      <c r="A296" s="1">
        <v>45708</v>
      </c>
      <c r="B296" t="s">
        <v>18</v>
      </c>
      <c r="C296">
        <v>2139.73</v>
      </c>
      <c r="D296">
        <v>2174.5300000000002</v>
      </c>
      <c r="E296">
        <v>2104.9299999999998</v>
      </c>
      <c r="F296">
        <v>2145.7600000000002</v>
      </c>
      <c r="G296">
        <v>39850</v>
      </c>
      <c r="H296">
        <v>51</v>
      </c>
      <c r="I296">
        <v>1</v>
      </c>
      <c r="J296">
        <v>2145.7600000000002</v>
      </c>
      <c r="K296">
        <v>26012.976744186049</v>
      </c>
      <c r="L296" t="b">
        <v>0</v>
      </c>
      <c r="M296">
        <f>J297-fact_daily_prices[[#This Row],[adjusted_close]]/fact_daily_prices[[#This Row],[adjusted_close]]</f>
        <v>2104.5300000000002</v>
      </c>
    </row>
    <row r="297" spans="1:13" x14ac:dyDescent="0.3">
      <c r="A297" s="1">
        <v>45709</v>
      </c>
      <c r="B297" t="s">
        <v>18</v>
      </c>
      <c r="C297">
        <v>2111.88</v>
      </c>
      <c r="D297">
        <v>2143.27</v>
      </c>
      <c r="E297">
        <v>2080.48</v>
      </c>
      <c r="F297">
        <v>2105.5300000000002</v>
      </c>
      <c r="G297">
        <v>27015</v>
      </c>
      <c r="H297">
        <v>52</v>
      </c>
      <c r="I297">
        <v>1</v>
      </c>
      <c r="J297">
        <v>2105.5300000000002</v>
      </c>
      <c r="K297">
        <v>26012.976744186049</v>
      </c>
      <c r="L297" t="b">
        <v>0</v>
      </c>
      <c r="M297">
        <f>J298-fact_daily_prices[[#This Row],[adjusted_close]]/fact_daily_prices[[#This Row],[adjusted_close]]</f>
        <v>2097.98</v>
      </c>
    </row>
    <row r="298" spans="1:13" x14ac:dyDescent="0.3">
      <c r="A298" s="1">
        <v>45712</v>
      </c>
      <c r="B298" t="s">
        <v>18</v>
      </c>
      <c r="C298">
        <v>2085.62</v>
      </c>
      <c r="D298">
        <v>2111.52</v>
      </c>
      <c r="E298">
        <v>2059.7199999999998</v>
      </c>
      <c r="F298">
        <v>2098.98</v>
      </c>
      <c r="G298">
        <v>37679</v>
      </c>
      <c r="H298">
        <v>55</v>
      </c>
      <c r="I298">
        <v>1</v>
      </c>
      <c r="J298">
        <v>2098.98</v>
      </c>
      <c r="K298">
        <v>26012.976744186049</v>
      </c>
      <c r="L298" t="b">
        <v>0</v>
      </c>
      <c r="M298">
        <f>J299-fact_daily_prices[[#This Row],[adjusted_close]]/fact_daily_prices[[#This Row],[adjusted_close]]</f>
        <v>2080.9699999999998</v>
      </c>
    </row>
    <row r="299" spans="1:13" x14ac:dyDescent="0.3">
      <c r="A299" s="1">
        <v>45713</v>
      </c>
      <c r="B299" t="s">
        <v>18</v>
      </c>
      <c r="C299">
        <v>2080.15</v>
      </c>
      <c r="D299">
        <v>2111.71</v>
      </c>
      <c r="E299">
        <v>2048.59</v>
      </c>
      <c r="F299">
        <v>2081.9699999999998</v>
      </c>
      <c r="G299">
        <v>14629</v>
      </c>
      <c r="H299">
        <v>56</v>
      </c>
      <c r="I299">
        <v>1</v>
      </c>
      <c r="J299">
        <v>2081.9699999999998</v>
      </c>
      <c r="K299">
        <v>26012.976744186049</v>
      </c>
      <c r="L299" t="b">
        <v>0</v>
      </c>
      <c r="M299">
        <f>J300-fact_daily_prices[[#This Row],[adjusted_close]]/fact_daily_prices[[#This Row],[adjusted_close]]</f>
        <v>2127.56</v>
      </c>
    </row>
    <row r="300" spans="1:13" x14ac:dyDescent="0.3">
      <c r="A300" s="1">
        <v>45714</v>
      </c>
      <c r="B300" t="s">
        <v>18</v>
      </c>
      <c r="C300">
        <v>2131.2800000000002</v>
      </c>
      <c r="D300">
        <v>2154.63</v>
      </c>
      <c r="E300">
        <v>2107.94</v>
      </c>
      <c r="F300">
        <v>2128.56</v>
      </c>
      <c r="G300">
        <v>34226</v>
      </c>
      <c r="H300">
        <v>57</v>
      </c>
      <c r="I300">
        <v>1</v>
      </c>
      <c r="J300">
        <v>2128.56</v>
      </c>
      <c r="K300">
        <v>26012.976744186049</v>
      </c>
      <c r="L300" t="b">
        <v>0</v>
      </c>
      <c r="M300">
        <f>J301-fact_daily_prices[[#This Row],[adjusted_close]]/fact_daily_prices[[#This Row],[adjusted_close]]</f>
        <v>2132.59</v>
      </c>
    </row>
    <row r="301" spans="1:13" x14ac:dyDescent="0.3">
      <c r="A301" s="1">
        <v>45715</v>
      </c>
      <c r="B301" t="s">
        <v>18</v>
      </c>
      <c r="C301">
        <v>2141</v>
      </c>
      <c r="D301">
        <v>2171.7800000000002</v>
      </c>
      <c r="E301">
        <v>2110.23</v>
      </c>
      <c r="F301">
        <v>2133.59</v>
      </c>
      <c r="G301">
        <v>28961</v>
      </c>
      <c r="H301">
        <v>58</v>
      </c>
      <c r="I301">
        <v>1</v>
      </c>
      <c r="J301">
        <v>2133.59</v>
      </c>
      <c r="K301">
        <v>26012.976744186049</v>
      </c>
      <c r="L301" t="b">
        <v>0</v>
      </c>
      <c r="M301">
        <f>J302-fact_daily_prices[[#This Row],[adjusted_close]]/fact_daily_prices[[#This Row],[adjusted_close]]</f>
        <v>2132.86</v>
      </c>
    </row>
    <row r="302" spans="1:13" x14ac:dyDescent="0.3">
      <c r="A302" s="1">
        <v>45716</v>
      </c>
      <c r="B302" t="s">
        <v>18</v>
      </c>
      <c r="C302">
        <v>2140.33</v>
      </c>
      <c r="D302">
        <v>2167.31</v>
      </c>
      <c r="E302">
        <v>2113.34</v>
      </c>
      <c r="F302">
        <v>2133.86</v>
      </c>
      <c r="G302">
        <v>22288</v>
      </c>
      <c r="H302">
        <v>59</v>
      </c>
      <c r="I302">
        <v>1</v>
      </c>
      <c r="J302">
        <v>2133.86</v>
      </c>
      <c r="K302">
        <v>26012.976744186049</v>
      </c>
      <c r="L302" t="b">
        <v>0</v>
      </c>
      <c r="M302">
        <f>J303-fact_daily_prices[[#This Row],[adjusted_close]]/fact_daily_prices[[#This Row],[adjusted_close]]</f>
        <v>2129.75</v>
      </c>
    </row>
    <row r="303" spans="1:13" x14ac:dyDescent="0.3">
      <c r="A303" s="1">
        <v>45719</v>
      </c>
      <c r="B303" t="s">
        <v>18</v>
      </c>
      <c r="C303">
        <v>2124.9</v>
      </c>
      <c r="D303">
        <v>2137.7399999999998</v>
      </c>
      <c r="E303">
        <v>2112.06</v>
      </c>
      <c r="F303">
        <v>2130.75</v>
      </c>
      <c r="G303">
        <v>16313</v>
      </c>
      <c r="H303">
        <v>62</v>
      </c>
      <c r="I303">
        <v>1</v>
      </c>
      <c r="J303">
        <v>2130.75</v>
      </c>
      <c r="K303">
        <v>26012.976744186049</v>
      </c>
      <c r="L303" t="b">
        <v>0</v>
      </c>
      <c r="M303">
        <f>J304-fact_daily_prices[[#This Row],[adjusted_close]]/fact_daily_prices[[#This Row],[adjusted_close]]</f>
        <v>2151.4699999999998</v>
      </c>
    </row>
    <row r="304" spans="1:13" x14ac:dyDescent="0.3">
      <c r="A304" s="1">
        <v>45720</v>
      </c>
      <c r="B304" t="s">
        <v>18</v>
      </c>
      <c r="C304">
        <v>2148.4499999999998</v>
      </c>
      <c r="D304">
        <v>2155.0700000000002</v>
      </c>
      <c r="E304">
        <v>2141.84</v>
      </c>
      <c r="F304">
        <v>2152.4699999999998</v>
      </c>
      <c r="G304">
        <v>2560</v>
      </c>
      <c r="H304">
        <v>63</v>
      </c>
      <c r="I304">
        <v>1</v>
      </c>
      <c r="J304">
        <v>2152.4699999999998</v>
      </c>
      <c r="K304">
        <v>26012.976744186049</v>
      </c>
      <c r="L304" t="b">
        <v>1</v>
      </c>
      <c r="M304">
        <f>J305-fact_daily_prices[[#This Row],[adjusted_close]]/fact_daily_prices[[#This Row],[adjusted_close]]</f>
        <v>2139.75</v>
      </c>
    </row>
    <row r="305" spans="1:13" x14ac:dyDescent="0.3">
      <c r="A305" s="1">
        <v>45721</v>
      </c>
      <c r="B305" t="s">
        <v>18</v>
      </c>
      <c r="C305">
        <v>2154.7199999999998</v>
      </c>
      <c r="D305">
        <v>2178.08</v>
      </c>
      <c r="E305">
        <v>2131.37</v>
      </c>
      <c r="F305">
        <v>2140.75</v>
      </c>
      <c r="G305">
        <v>21022</v>
      </c>
      <c r="H305">
        <v>64</v>
      </c>
      <c r="I305">
        <v>1</v>
      </c>
      <c r="J305">
        <v>2140.75</v>
      </c>
      <c r="K305">
        <v>26012.976744186049</v>
      </c>
      <c r="L305" t="b">
        <v>0</v>
      </c>
      <c r="M305">
        <f>J306-fact_daily_prices[[#This Row],[adjusted_close]]/fact_daily_prices[[#This Row],[adjusted_close]]</f>
        <v>2158.34</v>
      </c>
    </row>
    <row r="306" spans="1:13" x14ac:dyDescent="0.3">
      <c r="A306" s="1">
        <v>45722</v>
      </c>
      <c r="B306" t="s">
        <v>18</v>
      </c>
      <c r="C306">
        <v>2153.42</v>
      </c>
      <c r="D306">
        <v>2179.64</v>
      </c>
      <c r="E306">
        <v>2127.19</v>
      </c>
      <c r="F306">
        <v>2159.34</v>
      </c>
      <c r="G306">
        <v>29380</v>
      </c>
      <c r="H306">
        <v>65</v>
      </c>
      <c r="I306">
        <v>1</v>
      </c>
      <c r="J306">
        <v>2159.34</v>
      </c>
      <c r="K306">
        <v>26012.976744186049</v>
      </c>
      <c r="L306" t="b">
        <v>0</v>
      </c>
      <c r="M306">
        <f>J307-fact_daily_prices[[#This Row],[adjusted_close]]/fact_daily_prices[[#This Row],[adjusted_close]]</f>
        <v>2203.2199999999998</v>
      </c>
    </row>
    <row r="307" spans="1:13" x14ac:dyDescent="0.3">
      <c r="A307" s="1">
        <v>45723</v>
      </c>
      <c r="B307" t="s">
        <v>18</v>
      </c>
      <c r="C307">
        <v>2207.11</v>
      </c>
      <c r="D307">
        <v>2239.0300000000002</v>
      </c>
      <c r="E307">
        <v>2175.1799999999998</v>
      </c>
      <c r="F307">
        <v>2204.2199999999998</v>
      </c>
      <c r="G307">
        <v>25363</v>
      </c>
      <c r="H307">
        <v>66</v>
      </c>
      <c r="I307">
        <v>1</v>
      </c>
      <c r="J307">
        <v>2204.2199999999998</v>
      </c>
      <c r="K307">
        <v>26012.976744186049</v>
      </c>
      <c r="L307" t="b">
        <v>0</v>
      </c>
      <c r="M307">
        <f>J308-fact_daily_prices[[#This Row],[adjusted_close]]/fact_daily_prices[[#This Row],[adjusted_close]]</f>
        <v>2216.56</v>
      </c>
    </row>
    <row r="308" spans="1:13" x14ac:dyDescent="0.3">
      <c r="A308" s="1">
        <v>45726</v>
      </c>
      <c r="B308" t="s">
        <v>18</v>
      </c>
      <c r="C308">
        <v>2213.9299999999998</v>
      </c>
      <c r="D308">
        <v>2242.19</v>
      </c>
      <c r="E308">
        <v>2185.66</v>
      </c>
      <c r="F308">
        <v>2217.56</v>
      </c>
      <c r="G308">
        <v>1661</v>
      </c>
      <c r="H308">
        <v>69</v>
      </c>
      <c r="I308">
        <v>1</v>
      </c>
      <c r="J308">
        <v>2217.56</v>
      </c>
      <c r="K308">
        <v>26012.976744186049</v>
      </c>
      <c r="L308" t="b">
        <v>1</v>
      </c>
      <c r="M308">
        <f>J309-fact_daily_prices[[#This Row],[adjusted_close]]/fact_daily_prices[[#This Row],[adjusted_close]]</f>
        <v>2210.12</v>
      </c>
    </row>
    <row r="309" spans="1:13" x14ac:dyDescent="0.3">
      <c r="A309" s="1">
        <v>45727</v>
      </c>
      <c r="B309" t="s">
        <v>18</v>
      </c>
      <c r="C309">
        <v>2206.4699999999998</v>
      </c>
      <c r="D309">
        <v>2225.8200000000002</v>
      </c>
      <c r="E309">
        <v>2187.13</v>
      </c>
      <c r="F309">
        <v>2211.12</v>
      </c>
      <c r="G309">
        <v>26658</v>
      </c>
      <c r="H309">
        <v>70</v>
      </c>
      <c r="I309">
        <v>1</v>
      </c>
      <c r="J309">
        <v>2211.12</v>
      </c>
      <c r="K309">
        <v>26012.976744186049</v>
      </c>
      <c r="L309" t="b">
        <v>0</v>
      </c>
      <c r="M309">
        <f>J310-fact_daily_prices[[#This Row],[adjusted_close]]/fact_daily_prices[[#This Row],[adjusted_close]]</f>
        <v>2184.2399999999998</v>
      </c>
    </row>
    <row r="310" spans="1:13" x14ac:dyDescent="0.3">
      <c r="A310" s="1">
        <v>45728</v>
      </c>
      <c r="B310" t="s">
        <v>18</v>
      </c>
      <c r="C310">
        <v>2195.09</v>
      </c>
      <c r="D310">
        <v>2213.66</v>
      </c>
      <c r="E310">
        <v>2176.52</v>
      </c>
      <c r="F310">
        <v>2185.2399999999998</v>
      </c>
      <c r="G310">
        <v>29706</v>
      </c>
      <c r="H310">
        <v>71</v>
      </c>
      <c r="I310">
        <v>1</v>
      </c>
      <c r="J310">
        <v>2185.2399999999998</v>
      </c>
      <c r="K310">
        <v>26012.976744186049</v>
      </c>
      <c r="L310" t="b">
        <v>0</v>
      </c>
      <c r="M310">
        <f>J311-fact_daily_prices[[#This Row],[adjusted_close]]/fact_daily_prices[[#This Row],[adjusted_close]]</f>
        <v>2177.1999999999998</v>
      </c>
    </row>
    <row r="311" spans="1:13" x14ac:dyDescent="0.3">
      <c r="A311" s="1">
        <v>45729</v>
      </c>
      <c r="B311" t="s">
        <v>18</v>
      </c>
      <c r="C311">
        <v>2173.89</v>
      </c>
      <c r="D311">
        <v>2187.81</v>
      </c>
      <c r="E311">
        <v>2159.9699999999998</v>
      </c>
      <c r="F311">
        <v>2178.1999999999998</v>
      </c>
      <c r="G311">
        <v>47286</v>
      </c>
      <c r="H311">
        <v>72</v>
      </c>
      <c r="I311">
        <v>1</v>
      </c>
      <c r="J311">
        <v>2178.1999999999998</v>
      </c>
      <c r="K311">
        <v>26012.976744186049</v>
      </c>
      <c r="L311" t="b">
        <v>0</v>
      </c>
      <c r="M311">
        <f>J312-fact_daily_prices[[#This Row],[adjusted_close]]/fact_daily_prices[[#This Row],[adjusted_close]]</f>
        <v>2193.23</v>
      </c>
    </row>
    <row r="312" spans="1:13" x14ac:dyDescent="0.3">
      <c r="A312" s="1">
        <v>45730</v>
      </c>
      <c r="B312" t="s">
        <v>18</v>
      </c>
      <c r="C312">
        <v>2189.73</v>
      </c>
      <c r="D312">
        <v>2205.5300000000002</v>
      </c>
      <c r="E312">
        <v>2173.92</v>
      </c>
      <c r="F312">
        <v>2194.23</v>
      </c>
      <c r="G312">
        <v>8005</v>
      </c>
      <c r="H312">
        <v>73</v>
      </c>
      <c r="I312">
        <v>1</v>
      </c>
      <c r="J312">
        <v>2194.23</v>
      </c>
      <c r="K312">
        <v>26012.976744186049</v>
      </c>
      <c r="L312" t="b">
        <v>0</v>
      </c>
      <c r="M312">
        <f>J313-fact_daily_prices[[#This Row],[adjusted_close]]/fact_daily_prices[[#This Row],[adjusted_close]]</f>
        <v>2151.7800000000002</v>
      </c>
    </row>
    <row r="313" spans="1:13" x14ac:dyDescent="0.3">
      <c r="A313" s="1">
        <v>45733</v>
      </c>
      <c r="B313" t="s">
        <v>18</v>
      </c>
      <c r="C313">
        <v>2164.5100000000002</v>
      </c>
      <c r="D313">
        <v>2194.15</v>
      </c>
      <c r="E313">
        <v>2134.87</v>
      </c>
      <c r="F313">
        <v>2152.7800000000002</v>
      </c>
      <c r="G313">
        <v>35839</v>
      </c>
      <c r="H313">
        <v>76</v>
      </c>
      <c r="I313">
        <v>1</v>
      </c>
      <c r="J313">
        <v>2152.7800000000002</v>
      </c>
      <c r="K313">
        <v>26012.976744186049</v>
      </c>
      <c r="L313" t="b">
        <v>0</v>
      </c>
      <c r="M313">
        <f>J314-fact_daily_prices[[#This Row],[adjusted_close]]/fact_daily_prices[[#This Row],[adjusted_close]]</f>
        <v>2174.9699999999998</v>
      </c>
    </row>
    <row r="314" spans="1:13" x14ac:dyDescent="0.3">
      <c r="A314" s="1">
        <v>45734</v>
      </c>
      <c r="B314" t="s">
        <v>18</v>
      </c>
      <c r="C314">
        <v>2177.6999999999998</v>
      </c>
      <c r="D314">
        <v>2194.4899999999998</v>
      </c>
      <c r="E314">
        <v>2160.91</v>
      </c>
      <c r="F314">
        <v>2175.9699999999998</v>
      </c>
      <c r="G314">
        <v>26963</v>
      </c>
      <c r="H314">
        <v>77</v>
      </c>
      <c r="I314">
        <v>1</v>
      </c>
      <c r="J314">
        <v>2175.9699999999998</v>
      </c>
      <c r="K314">
        <v>26012.976744186049</v>
      </c>
      <c r="L314" t="b">
        <v>0</v>
      </c>
      <c r="M314">
        <f>J315-fact_daily_prices[[#This Row],[adjusted_close]]/fact_daily_prices[[#This Row],[adjusted_close]]</f>
        <v>2181.19</v>
      </c>
    </row>
    <row r="315" spans="1:13" x14ac:dyDescent="0.3">
      <c r="A315" s="1">
        <v>45735</v>
      </c>
      <c r="B315" t="s">
        <v>18</v>
      </c>
      <c r="C315">
        <v>2187.92</v>
      </c>
      <c r="D315">
        <v>2215.69</v>
      </c>
      <c r="E315">
        <v>2160.15</v>
      </c>
      <c r="F315">
        <v>2182.19</v>
      </c>
      <c r="G315">
        <v>49689</v>
      </c>
      <c r="H315">
        <v>78</v>
      </c>
      <c r="I315">
        <v>1</v>
      </c>
      <c r="J315">
        <v>2182.19</v>
      </c>
      <c r="K315">
        <v>26012.976744186049</v>
      </c>
      <c r="L315" t="b">
        <v>0</v>
      </c>
      <c r="M315">
        <f>J316-fact_daily_prices[[#This Row],[adjusted_close]]/fact_daily_prices[[#This Row],[adjusted_close]]</f>
        <v>2177.61</v>
      </c>
    </row>
    <row r="316" spans="1:13" x14ac:dyDescent="0.3">
      <c r="A316" s="1">
        <v>45736</v>
      </c>
      <c r="B316" t="s">
        <v>18</v>
      </c>
      <c r="C316">
        <v>2184.89</v>
      </c>
      <c r="D316">
        <v>2216.39</v>
      </c>
      <c r="E316">
        <v>2153.39</v>
      </c>
      <c r="F316">
        <v>2178.61</v>
      </c>
      <c r="G316">
        <v>7563</v>
      </c>
      <c r="H316">
        <v>79</v>
      </c>
      <c r="I316">
        <v>1</v>
      </c>
      <c r="J316">
        <v>2178.61</v>
      </c>
      <c r="K316">
        <v>26012.976744186049</v>
      </c>
      <c r="L316" t="b">
        <v>0</v>
      </c>
      <c r="M316">
        <f>J317-fact_daily_prices[[#This Row],[adjusted_close]]/fact_daily_prices[[#This Row],[adjusted_close]]</f>
        <v>2160.1</v>
      </c>
    </row>
    <row r="317" spans="1:13" x14ac:dyDescent="0.3">
      <c r="A317" s="1">
        <v>45737</v>
      </c>
      <c r="B317" t="s">
        <v>18</v>
      </c>
      <c r="C317">
        <v>2153.19</v>
      </c>
      <c r="D317">
        <v>2162.37</v>
      </c>
      <c r="E317">
        <v>2144</v>
      </c>
      <c r="F317">
        <v>2161.1</v>
      </c>
      <c r="G317">
        <v>13003</v>
      </c>
      <c r="H317">
        <v>80</v>
      </c>
      <c r="I317">
        <v>1</v>
      </c>
      <c r="J317">
        <v>2161.1</v>
      </c>
      <c r="K317">
        <v>26012.976744186049</v>
      </c>
      <c r="L317" t="b">
        <v>0</v>
      </c>
      <c r="M317">
        <f>J318-fact_daily_prices[[#This Row],[adjusted_close]]/fact_daily_prices[[#This Row],[adjusted_close]]</f>
        <v>2147.6799999999998</v>
      </c>
    </row>
    <row r="318" spans="1:13" x14ac:dyDescent="0.3">
      <c r="A318" s="1">
        <v>45740</v>
      </c>
      <c r="B318" t="s">
        <v>18</v>
      </c>
      <c r="C318">
        <v>2148.09</v>
      </c>
      <c r="D318">
        <v>2186.21</v>
      </c>
      <c r="E318">
        <v>2109.9699999999998</v>
      </c>
      <c r="F318">
        <v>2148.6799999999998</v>
      </c>
      <c r="G318">
        <v>46350</v>
      </c>
      <c r="H318">
        <v>83</v>
      </c>
      <c r="I318">
        <v>1</v>
      </c>
      <c r="J318">
        <v>2148.6799999999998</v>
      </c>
      <c r="K318">
        <v>26012.976744186049</v>
      </c>
      <c r="L318" t="b">
        <v>0</v>
      </c>
      <c r="M318">
        <f>J319-fact_daily_prices[[#This Row],[adjusted_close]]/fact_daily_prices[[#This Row],[adjusted_close]]</f>
        <v>2164.42</v>
      </c>
    </row>
    <row r="319" spans="1:13" x14ac:dyDescent="0.3">
      <c r="A319" s="1">
        <v>45741</v>
      </c>
      <c r="B319" t="s">
        <v>18</v>
      </c>
      <c r="C319">
        <v>2158.59</v>
      </c>
      <c r="D319">
        <v>2177.41</v>
      </c>
      <c r="E319">
        <v>2139.77</v>
      </c>
      <c r="F319">
        <v>2165.42</v>
      </c>
      <c r="G319">
        <v>43229</v>
      </c>
      <c r="H319">
        <v>84</v>
      </c>
      <c r="I319">
        <v>1</v>
      </c>
      <c r="J319">
        <v>2165.42</v>
      </c>
      <c r="K319">
        <v>26012.976744186049</v>
      </c>
      <c r="L319" t="b">
        <v>0</v>
      </c>
      <c r="M319">
        <f>J320-fact_daily_prices[[#This Row],[adjusted_close]]/fact_daily_prices[[#This Row],[adjusted_close]]</f>
        <v>2161.44</v>
      </c>
    </row>
    <row r="320" spans="1:13" x14ac:dyDescent="0.3">
      <c r="A320" s="1">
        <v>45742</v>
      </c>
      <c r="B320" t="s">
        <v>18</v>
      </c>
      <c r="C320">
        <v>2161.91</v>
      </c>
      <c r="D320">
        <v>2177.98</v>
      </c>
      <c r="E320">
        <v>2145.84</v>
      </c>
      <c r="F320">
        <v>2162.44</v>
      </c>
      <c r="G320">
        <v>34297</v>
      </c>
      <c r="H320">
        <v>85</v>
      </c>
      <c r="I320">
        <v>1</v>
      </c>
      <c r="J320">
        <v>2162.44</v>
      </c>
      <c r="K320">
        <v>26012.976744186049</v>
      </c>
      <c r="L320" t="b">
        <v>0</v>
      </c>
      <c r="M320">
        <f>J321-fact_daily_prices[[#This Row],[adjusted_close]]/fact_daily_prices[[#This Row],[adjusted_close]]</f>
        <v>2148.35</v>
      </c>
    </row>
    <row r="321" spans="1:13" x14ac:dyDescent="0.3">
      <c r="A321" s="1">
        <v>45743</v>
      </c>
      <c r="B321" t="s">
        <v>18</v>
      </c>
      <c r="C321">
        <v>2147.16</v>
      </c>
      <c r="D321">
        <v>2176.4899999999998</v>
      </c>
      <c r="E321">
        <v>2117.83</v>
      </c>
      <c r="F321">
        <v>2149.35</v>
      </c>
      <c r="G321">
        <v>28490</v>
      </c>
      <c r="H321">
        <v>86</v>
      </c>
      <c r="I321">
        <v>1</v>
      </c>
      <c r="J321">
        <v>2149.35</v>
      </c>
      <c r="K321">
        <v>26012.976744186049</v>
      </c>
      <c r="L321" t="b">
        <v>0</v>
      </c>
      <c r="M321">
        <f>J322-fact_daily_prices[[#This Row],[adjusted_close]]/fact_daily_prices[[#This Row],[adjusted_close]]</f>
        <v>2161.59</v>
      </c>
    </row>
    <row r="322" spans="1:13" x14ac:dyDescent="0.3">
      <c r="A322" s="1">
        <v>45744</v>
      </c>
      <c r="B322" t="s">
        <v>18</v>
      </c>
      <c r="C322">
        <v>2170.6</v>
      </c>
      <c r="D322">
        <v>2196.15</v>
      </c>
      <c r="E322">
        <v>2145.06</v>
      </c>
      <c r="F322">
        <v>2162.59</v>
      </c>
      <c r="G322">
        <v>13765</v>
      </c>
      <c r="H322">
        <v>87</v>
      </c>
      <c r="I322">
        <v>1</v>
      </c>
      <c r="J322">
        <v>2162.59</v>
      </c>
      <c r="K322">
        <v>26012.976744186049</v>
      </c>
      <c r="L322" t="b">
        <v>0</v>
      </c>
      <c r="M322">
        <f>J323-fact_daily_prices[[#This Row],[adjusted_close]]/fact_daily_prices[[#This Row],[adjusted_close]]</f>
        <v>2176</v>
      </c>
    </row>
    <row r="323" spans="1:13" x14ac:dyDescent="0.3">
      <c r="A323" s="1">
        <v>45747</v>
      </c>
      <c r="B323" t="s">
        <v>18</v>
      </c>
      <c r="C323">
        <v>2175.7399999999998</v>
      </c>
      <c r="D323">
        <v>2184.8200000000002</v>
      </c>
      <c r="E323">
        <v>2166.65</v>
      </c>
      <c r="F323">
        <v>2177</v>
      </c>
      <c r="G323">
        <v>23861</v>
      </c>
      <c r="H323">
        <v>90</v>
      </c>
      <c r="I323">
        <v>1</v>
      </c>
      <c r="J323">
        <v>2177</v>
      </c>
      <c r="K323">
        <v>26012.976744186049</v>
      </c>
      <c r="L323" t="b">
        <v>0</v>
      </c>
      <c r="M323">
        <f>J324-fact_daily_prices[[#This Row],[adjusted_close]]/fact_daily_prices[[#This Row],[adjusted_close]]</f>
        <v>2142.5100000000002</v>
      </c>
    </row>
    <row r="324" spans="1:13" x14ac:dyDescent="0.3">
      <c r="A324" s="1">
        <v>45748</v>
      </c>
      <c r="B324" t="s">
        <v>18</v>
      </c>
      <c r="C324">
        <v>2145.65</v>
      </c>
      <c r="D324">
        <v>2165.4899999999998</v>
      </c>
      <c r="E324">
        <v>2125.81</v>
      </c>
      <c r="F324">
        <v>2143.5100000000002</v>
      </c>
      <c r="G324">
        <v>45965</v>
      </c>
      <c r="H324">
        <v>91</v>
      </c>
      <c r="I324">
        <v>1</v>
      </c>
      <c r="J324">
        <v>2143.5100000000002</v>
      </c>
      <c r="K324">
        <v>26012.976744186049</v>
      </c>
      <c r="L324" t="b">
        <v>0</v>
      </c>
      <c r="M324">
        <f>J325-fact_daily_prices[[#This Row],[adjusted_close]]/fact_daily_prices[[#This Row],[adjusted_close]]</f>
        <v>2158.52</v>
      </c>
    </row>
    <row r="325" spans="1:13" x14ac:dyDescent="0.3">
      <c r="A325" s="1">
        <v>45749</v>
      </c>
      <c r="B325" t="s">
        <v>18</v>
      </c>
      <c r="C325">
        <v>2164.81</v>
      </c>
      <c r="D325">
        <v>2180.7800000000002</v>
      </c>
      <c r="E325">
        <v>2148.84</v>
      </c>
      <c r="F325">
        <v>2159.52</v>
      </c>
      <c r="G325">
        <v>31523</v>
      </c>
      <c r="H325">
        <v>92</v>
      </c>
      <c r="I325">
        <v>1</v>
      </c>
      <c r="J325">
        <v>2159.52</v>
      </c>
      <c r="K325">
        <v>26012.976744186049</v>
      </c>
      <c r="L325" t="b">
        <v>0</v>
      </c>
      <c r="M325">
        <f>J326-fact_daily_prices[[#This Row],[adjusted_close]]/fact_daily_prices[[#This Row],[adjusted_close]]</f>
        <v>2228.19</v>
      </c>
    </row>
    <row r="326" spans="1:13" x14ac:dyDescent="0.3">
      <c r="A326" s="1">
        <v>45750</v>
      </c>
      <c r="B326" t="s">
        <v>18</v>
      </c>
      <c r="C326">
        <v>2225.0100000000002</v>
      </c>
      <c r="D326">
        <v>2247.25</v>
      </c>
      <c r="E326">
        <v>2202.7600000000002</v>
      </c>
      <c r="F326">
        <v>2229.19</v>
      </c>
      <c r="G326">
        <v>36046</v>
      </c>
      <c r="H326">
        <v>93</v>
      </c>
      <c r="I326">
        <v>1</v>
      </c>
      <c r="J326">
        <v>2229.19</v>
      </c>
      <c r="K326">
        <v>26012.976744186049</v>
      </c>
      <c r="L326" t="b">
        <v>0</v>
      </c>
      <c r="M326">
        <f>J327-fact_daily_prices[[#This Row],[adjusted_close]]/fact_daily_prices[[#This Row],[adjusted_close]]</f>
        <v>2241.96</v>
      </c>
    </row>
    <row r="327" spans="1:13" x14ac:dyDescent="0.3">
      <c r="A327" s="1">
        <v>45751</v>
      </c>
      <c r="B327" t="s">
        <v>18</v>
      </c>
      <c r="C327">
        <v>2237.71</v>
      </c>
      <c r="D327">
        <v>2259.0700000000002</v>
      </c>
      <c r="E327">
        <v>2216.36</v>
      </c>
      <c r="F327">
        <v>2242.96</v>
      </c>
      <c r="G327">
        <v>46893</v>
      </c>
      <c r="H327">
        <v>94</v>
      </c>
      <c r="I327">
        <v>1</v>
      </c>
      <c r="J327">
        <v>2242.96</v>
      </c>
      <c r="K327">
        <v>26012.976744186049</v>
      </c>
      <c r="L327" t="b">
        <v>0</v>
      </c>
      <c r="M327">
        <f>J328-fact_daily_prices[[#This Row],[adjusted_close]]/fact_daily_prices[[#This Row],[adjusted_close]]</f>
        <v>2194.98</v>
      </c>
    </row>
    <row r="328" spans="1:13" x14ac:dyDescent="0.3">
      <c r="A328" s="1">
        <v>45754</v>
      </c>
      <c r="B328" t="s">
        <v>18</v>
      </c>
      <c r="C328">
        <v>2203.44</v>
      </c>
      <c r="D328">
        <v>2224.62</v>
      </c>
      <c r="E328">
        <v>2182.27</v>
      </c>
      <c r="F328">
        <v>2195.98</v>
      </c>
      <c r="G328">
        <v>3113</v>
      </c>
      <c r="H328">
        <v>97</v>
      </c>
      <c r="I328">
        <v>1</v>
      </c>
      <c r="J328">
        <v>2195.98</v>
      </c>
      <c r="K328">
        <v>26012.976744186049</v>
      </c>
      <c r="L328" t="b">
        <v>0</v>
      </c>
      <c r="M328">
        <f>J329-fact_daily_prices[[#This Row],[adjusted_close]]/fact_daily_prices[[#This Row],[adjusted_close]]</f>
        <v>2200.42</v>
      </c>
    </row>
    <row r="329" spans="1:13" x14ac:dyDescent="0.3">
      <c r="A329" s="1">
        <v>45755</v>
      </c>
      <c r="B329" t="s">
        <v>18</v>
      </c>
      <c r="C329">
        <v>2220.1</v>
      </c>
      <c r="D329">
        <v>2239.19</v>
      </c>
      <c r="E329">
        <v>2201.02</v>
      </c>
      <c r="F329">
        <v>2201.42</v>
      </c>
      <c r="G329">
        <v>14760</v>
      </c>
      <c r="H329">
        <v>98</v>
      </c>
      <c r="I329">
        <v>1</v>
      </c>
      <c r="J329">
        <v>2201.42</v>
      </c>
      <c r="K329">
        <v>26012.976744186049</v>
      </c>
      <c r="L329" t="b">
        <v>0</v>
      </c>
      <c r="M329">
        <f>J330-fact_daily_prices[[#This Row],[adjusted_close]]/fact_daily_prices[[#This Row],[adjusted_close]]</f>
        <v>2150.73</v>
      </c>
    </row>
    <row r="330" spans="1:13" x14ac:dyDescent="0.3">
      <c r="A330" s="1">
        <v>45756</v>
      </c>
      <c r="B330" t="s">
        <v>18</v>
      </c>
      <c r="C330">
        <v>2165.56</v>
      </c>
      <c r="D330">
        <v>2185.02</v>
      </c>
      <c r="E330">
        <v>2146.1</v>
      </c>
      <c r="F330">
        <v>2151.73</v>
      </c>
      <c r="G330">
        <v>13588</v>
      </c>
      <c r="H330">
        <v>99</v>
      </c>
      <c r="I330">
        <v>1</v>
      </c>
      <c r="J330">
        <v>2151.73</v>
      </c>
      <c r="K330">
        <v>26012.976744186049</v>
      </c>
      <c r="L330" t="b">
        <v>0</v>
      </c>
      <c r="M330">
        <f>J331-fact_daily_prices[[#This Row],[adjusted_close]]/fact_daily_prices[[#This Row],[adjusted_close]]</f>
        <v>2238.87</v>
      </c>
    </row>
    <row r="331" spans="1:13" x14ac:dyDescent="0.3">
      <c r="A331" s="1">
        <v>45757</v>
      </c>
      <c r="B331" t="s">
        <v>18</v>
      </c>
      <c r="C331">
        <v>2239.92</v>
      </c>
      <c r="D331">
        <v>2250.48</v>
      </c>
      <c r="E331">
        <v>2229.35</v>
      </c>
      <c r="F331">
        <v>2239.87</v>
      </c>
      <c r="G331">
        <v>45738</v>
      </c>
      <c r="H331">
        <v>100</v>
      </c>
      <c r="I331">
        <v>1</v>
      </c>
      <c r="J331">
        <v>2239.87</v>
      </c>
      <c r="K331">
        <v>26012.976744186049</v>
      </c>
      <c r="L331" t="b">
        <v>0</v>
      </c>
      <c r="M331">
        <f>J332-fact_daily_prices[[#This Row],[adjusted_close]]/fact_daily_prices[[#This Row],[adjusted_close]]</f>
        <v>2303.4</v>
      </c>
    </row>
    <row r="332" spans="1:13" x14ac:dyDescent="0.3">
      <c r="A332" s="1">
        <v>45758</v>
      </c>
      <c r="B332" t="s">
        <v>18</v>
      </c>
      <c r="C332">
        <v>2306.96</v>
      </c>
      <c r="D332">
        <v>2324.77</v>
      </c>
      <c r="E332">
        <v>2289.15</v>
      </c>
      <c r="F332">
        <v>2304.4</v>
      </c>
      <c r="G332">
        <v>6724</v>
      </c>
      <c r="H332">
        <v>101</v>
      </c>
      <c r="I332">
        <v>1</v>
      </c>
      <c r="J332">
        <v>2304.4</v>
      </c>
      <c r="K332">
        <v>26012.976744186049</v>
      </c>
      <c r="L332" t="b">
        <v>0</v>
      </c>
      <c r="M332">
        <f>J333-fact_daily_prices[[#This Row],[adjusted_close]]/fact_daily_prices[[#This Row],[adjusted_close]]</f>
        <v>2284.69</v>
      </c>
    </row>
    <row r="333" spans="1:13" x14ac:dyDescent="0.3">
      <c r="A333" s="1">
        <v>45761</v>
      </c>
      <c r="B333" t="s">
        <v>18</v>
      </c>
      <c r="C333">
        <v>2274.4499999999998</v>
      </c>
      <c r="D333">
        <v>2301.1</v>
      </c>
      <c r="E333">
        <v>2247.8000000000002</v>
      </c>
      <c r="F333">
        <v>2285.69</v>
      </c>
      <c r="G333">
        <v>43240</v>
      </c>
      <c r="H333">
        <v>104</v>
      </c>
      <c r="I333">
        <v>1</v>
      </c>
      <c r="J333">
        <v>2285.69</v>
      </c>
      <c r="K333">
        <v>26012.976744186049</v>
      </c>
      <c r="L333" t="b">
        <v>0</v>
      </c>
      <c r="M333">
        <f>J334-fact_daily_prices[[#This Row],[adjusted_close]]/fact_daily_prices[[#This Row],[adjusted_close]]</f>
        <v>2221.46</v>
      </c>
    </row>
    <row r="334" spans="1:13" x14ac:dyDescent="0.3">
      <c r="A334" s="1">
        <v>45762</v>
      </c>
      <c r="B334" t="s">
        <v>18</v>
      </c>
      <c r="C334">
        <v>2219.38</v>
      </c>
      <c r="D334">
        <v>2242.44</v>
      </c>
      <c r="E334">
        <v>2196.33</v>
      </c>
      <c r="F334">
        <v>2222.46</v>
      </c>
      <c r="G334">
        <v>24499</v>
      </c>
      <c r="H334">
        <v>105</v>
      </c>
      <c r="I334">
        <v>1</v>
      </c>
      <c r="J334">
        <v>2222.46</v>
      </c>
      <c r="K334">
        <v>26012.976744186049</v>
      </c>
      <c r="L334" t="b">
        <v>0</v>
      </c>
      <c r="M334">
        <f>J335-fact_daily_prices[[#This Row],[adjusted_close]]/fact_daily_prices[[#This Row],[adjusted_close]]</f>
        <v>2197.52</v>
      </c>
    </row>
    <row r="335" spans="1:13" x14ac:dyDescent="0.3">
      <c r="A335" s="1">
        <v>45763</v>
      </c>
      <c r="B335" t="s">
        <v>18</v>
      </c>
      <c r="C335">
        <v>2210.39</v>
      </c>
      <c r="D335">
        <v>2229.6</v>
      </c>
      <c r="E335">
        <v>2191.1799999999998</v>
      </c>
      <c r="F335">
        <v>2198.52</v>
      </c>
      <c r="G335">
        <v>7099</v>
      </c>
      <c r="H335">
        <v>106</v>
      </c>
      <c r="I335">
        <v>1</v>
      </c>
      <c r="J335">
        <v>2198.52</v>
      </c>
      <c r="K335">
        <v>26012.976744186049</v>
      </c>
      <c r="L335" t="b">
        <v>0</v>
      </c>
      <c r="M335">
        <f>J336-fact_daily_prices[[#This Row],[adjusted_close]]/fact_daily_prices[[#This Row],[adjusted_close]]</f>
        <v>2193.04</v>
      </c>
    </row>
    <row r="336" spans="1:13" x14ac:dyDescent="0.3">
      <c r="A336" s="1">
        <v>45764</v>
      </c>
      <c r="B336" t="s">
        <v>18</v>
      </c>
      <c r="C336">
        <v>2189.08</v>
      </c>
      <c r="D336">
        <v>2210.6799999999998</v>
      </c>
      <c r="E336">
        <v>2167.4699999999998</v>
      </c>
      <c r="F336">
        <v>2194.04</v>
      </c>
      <c r="G336">
        <v>7116</v>
      </c>
      <c r="H336">
        <v>107</v>
      </c>
      <c r="I336">
        <v>1</v>
      </c>
      <c r="J336">
        <v>2194.04</v>
      </c>
      <c r="K336">
        <v>26012.976744186049</v>
      </c>
      <c r="L336" t="b">
        <v>0</v>
      </c>
      <c r="M336">
        <f>J337-fact_daily_prices[[#This Row],[adjusted_close]]/fact_daily_prices[[#This Row],[adjusted_close]]</f>
        <v>2145.38</v>
      </c>
    </row>
    <row r="337" spans="1:13" x14ac:dyDescent="0.3">
      <c r="A337" s="1">
        <v>45765</v>
      </c>
      <c r="B337" t="s">
        <v>18</v>
      </c>
      <c r="C337">
        <v>2141.0500000000002</v>
      </c>
      <c r="D337">
        <v>2169.29</v>
      </c>
      <c r="E337">
        <v>2112.8200000000002</v>
      </c>
      <c r="F337">
        <v>2146.38</v>
      </c>
      <c r="G337">
        <v>10847</v>
      </c>
      <c r="H337">
        <v>108</v>
      </c>
      <c r="I337">
        <v>1</v>
      </c>
      <c r="J337">
        <v>2146.38</v>
      </c>
      <c r="K337">
        <v>26012.976744186049</v>
      </c>
      <c r="L337" t="b">
        <v>0</v>
      </c>
      <c r="M337">
        <f>J338-fact_daily_prices[[#This Row],[adjusted_close]]/fact_daily_prices[[#This Row],[adjusted_close]]</f>
        <v>2144.0300000000002</v>
      </c>
    </row>
    <row r="338" spans="1:13" x14ac:dyDescent="0.3">
      <c r="A338" s="1">
        <v>45768</v>
      </c>
      <c r="B338" t="s">
        <v>18</v>
      </c>
      <c r="C338">
        <v>2149.75</v>
      </c>
      <c r="D338">
        <v>2179.59</v>
      </c>
      <c r="E338">
        <v>2119.92</v>
      </c>
      <c r="F338">
        <v>2145.0300000000002</v>
      </c>
      <c r="G338">
        <v>2742</v>
      </c>
      <c r="H338">
        <v>111</v>
      </c>
      <c r="I338">
        <v>1</v>
      </c>
      <c r="J338">
        <v>2145.0300000000002</v>
      </c>
      <c r="K338">
        <v>26012.976744186049</v>
      </c>
      <c r="L338" t="b">
        <v>0</v>
      </c>
      <c r="M338">
        <f>J339-fact_daily_prices[[#This Row],[adjusted_close]]/fact_daily_prices[[#This Row],[adjusted_close]]</f>
        <v>2139.4699999999998</v>
      </c>
    </row>
    <row r="339" spans="1:13" x14ac:dyDescent="0.3">
      <c r="A339" s="1">
        <v>45769</v>
      </c>
      <c r="B339" t="s">
        <v>18</v>
      </c>
      <c r="C339">
        <v>2140.86</v>
      </c>
      <c r="D339">
        <v>2164.37</v>
      </c>
      <c r="E339">
        <v>2117.36</v>
      </c>
      <c r="F339">
        <v>2140.4699999999998</v>
      </c>
      <c r="G339">
        <v>35707</v>
      </c>
      <c r="H339">
        <v>112</v>
      </c>
      <c r="I339">
        <v>1</v>
      </c>
      <c r="J339">
        <v>2140.4699999999998</v>
      </c>
      <c r="K339">
        <v>26012.976744186049</v>
      </c>
      <c r="L339" t="b">
        <v>0</v>
      </c>
      <c r="M339">
        <f>J340-fact_daily_prices[[#This Row],[adjusted_close]]/fact_daily_prices[[#This Row],[adjusted_close]]</f>
        <v>2143.36</v>
      </c>
    </row>
    <row r="340" spans="1:13" x14ac:dyDescent="0.3">
      <c r="A340" s="1">
        <v>45770</v>
      </c>
      <c r="B340" t="s">
        <v>18</v>
      </c>
      <c r="C340">
        <v>2148.92</v>
      </c>
      <c r="D340">
        <v>2155.9299999999998</v>
      </c>
      <c r="E340">
        <v>2141.91</v>
      </c>
      <c r="F340">
        <v>2144.36</v>
      </c>
      <c r="G340">
        <v>48614</v>
      </c>
      <c r="H340">
        <v>113</v>
      </c>
      <c r="I340">
        <v>1</v>
      </c>
      <c r="J340">
        <v>2144.36</v>
      </c>
      <c r="K340">
        <v>26012.976744186049</v>
      </c>
      <c r="L340" t="b">
        <v>0</v>
      </c>
      <c r="M340">
        <f>J341-fact_daily_prices[[#This Row],[adjusted_close]]/fact_daily_prices[[#This Row],[adjusted_close]]</f>
        <v>2150.09</v>
      </c>
    </row>
    <row r="341" spans="1:13" x14ac:dyDescent="0.3">
      <c r="A341" s="1">
        <v>45771</v>
      </c>
      <c r="B341" t="s">
        <v>18</v>
      </c>
      <c r="C341">
        <v>2154.9499999999998</v>
      </c>
      <c r="D341">
        <v>2161.0300000000002</v>
      </c>
      <c r="E341">
        <v>2148.86</v>
      </c>
      <c r="F341">
        <v>2151.09</v>
      </c>
      <c r="G341">
        <v>16360</v>
      </c>
      <c r="H341">
        <v>114</v>
      </c>
      <c r="I341">
        <v>1</v>
      </c>
      <c r="J341">
        <v>2151.09</v>
      </c>
      <c r="K341">
        <v>26012.976744186049</v>
      </c>
      <c r="L341" t="b">
        <v>0</v>
      </c>
      <c r="M341">
        <f>J342-fact_daily_prices[[#This Row],[adjusted_close]]/fact_daily_prices[[#This Row],[adjusted_close]]</f>
        <v>2124.58</v>
      </c>
    </row>
    <row r="342" spans="1:13" x14ac:dyDescent="0.3">
      <c r="A342" s="1">
        <v>45772</v>
      </c>
      <c r="B342" t="s">
        <v>18</v>
      </c>
      <c r="C342">
        <v>2118.5700000000002</v>
      </c>
      <c r="D342">
        <v>2130.77</v>
      </c>
      <c r="E342">
        <v>2106.36</v>
      </c>
      <c r="F342">
        <v>2125.58</v>
      </c>
      <c r="G342">
        <v>29404</v>
      </c>
      <c r="H342">
        <v>115</v>
      </c>
      <c r="I342">
        <v>1</v>
      </c>
      <c r="J342">
        <v>2125.58</v>
      </c>
      <c r="K342">
        <v>26012.976744186049</v>
      </c>
      <c r="L342" t="b">
        <v>0</v>
      </c>
      <c r="M342">
        <f>J343-fact_daily_prices[[#This Row],[adjusted_close]]/fact_daily_prices[[#This Row],[adjusted_close]]</f>
        <v>2102.35</v>
      </c>
    </row>
    <row r="343" spans="1:13" x14ac:dyDescent="0.3">
      <c r="A343" s="1">
        <v>45775</v>
      </c>
      <c r="B343" t="s">
        <v>18</v>
      </c>
      <c r="C343">
        <v>2103.04</v>
      </c>
      <c r="D343">
        <v>2107.08</v>
      </c>
      <c r="E343">
        <v>2099.0100000000002</v>
      </c>
      <c r="F343">
        <v>2103.35</v>
      </c>
      <c r="G343">
        <v>34997</v>
      </c>
      <c r="H343">
        <v>118</v>
      </c>
      <c r="I343">
        <v>1</v>
      </c>
      <c r="J343">
        <v>2103.35</v>
      </c>
      <c r="K343">
        <v>26012.976744186049</v>
      </c>
      <c r="L343" t="b">
        <v>0</v>
      </c>
      <c r="M343">
        <f>J344-fact_daily_prices[[#This Row],[adjusted_close]]/fact_daily_prices[[#This Row],[adjusted_close]]</f>
        <v>2104.06</v>
      </c>
    </row>
    <row r="344" spans="1:13" x14ac:dyDescent="0.3">
      <c r="A344" s="1">
        <v>45776</v>
      </c>
      <c r="B344" t="s">
        <v>18</v>
      </c>
      <c r="C344">
        <v>2111.1799999999998</v>
      </c>
      <c r="D344">
        <v>2134.04</v>
      </c>
      <c r="E344">
        <v>2088.33</v>
      </c>
      <c r="F344">
        <v>2105.06</v>
      </c>
      <c r="G344">
        <v>36057</v>
      </c>
      <c r="H344">
        <v>119</v>
      </c>
      <c r="I344">
        <v>1</v>
      </c>
      <c r="J344">
        <v>2105.06</v>
      </c>
      <c r="K344">
        <v>26012.976744186049</v>
      </c>
      <c r="L344" t="b">
        <v>0</v>
      </c>
      <c r="M344">
        <f>J345-fact_daily_prices[[#This Row],[adjusted_close]]/fact_daily_prices[[#This Row],[adjusted_close]]</f>
        <v>2087.89</v>
      </c>
    </row>
    <row r="345" spans="1:13" x14ac:dyDescent="0.3">
      <c r="A345" s="1">
        <v>45777</v>
      </c>
      <c r="B345" t="s">
        <v>18</v>
      </c>
      <c r="C345">
        <v>2108.9499999999998</v>
      </c>
      <c r="D345">
        <v>2129.21</v>
      </c>
      <c r="E345">
        <v>2088.6799999999998</v>
      </c>
      <c r="F345">
        <v>2088.89</v>
      </c>
      <c r="G345">
        <v>46272</v>
      </c>
      <c r="H345">
        <v>120</v>
      </c>
      <c r="I345">
        <v>1</v>
      </c>
      <c r="J345">
        <v>2088.89</v>
      </c>
      <c r="K345">
        <v>26012.976744186049</v>
      </c>
      <c r="L345" t="b">
        <v>0</v>
      </c>
      <c r="M345">
        <f>J346-fact_daily_prices[[#This Row],[adjusted_close]]/fact_daily_prices[[#This Row],[adjusted_close]]</f>
        <v>2112.41</v>
      </c>
    </row>
    <row r="346" spans="1:13" x14ac:dyDescent="0.3">
      <c r="A346" s="1">
        <v>45778</v>
      </c>
      <c r="B346" t="s">
        <v>18</v>
      </c>
      <c r="C346">
        <v>2108.58</v>
      </c>
      <c r="D346">
        <v>2140.4299999999998</v>
      </c>
      <c r="E346">
        <v>2076.73</v>
      </c>
      <c r="F346">
        <v>2113.41</v>
      </c>
      <c r="G346">
        <v>7638</v>
      </c>
      <c r="H346">
        <v>121</v>
      </c>
      <c r="I346">
        <v>1</v>
      </c>
      <c r="J346">
        <v>2113.41</v>
      </c>
      <c r="K346">
        <v>26012.976744186049</v>
      </c>
      <c r="L346" t="b">
        <v>0</v>
      </c>
      <c r="M346">
        <f>J347-fact_daily_prices[[#This Row],[adjusted_close]]/fact_daily_prices[[#This Row],[adjusted_close]]</f>
        <v>2113.87</v>
      </c>
    </row>
    <row r="347" spans="1:13" x14ac:dyDescent="0.3">
      <c r="A347" s="1">
        <v>45779</v>
      </c>
      <c r="B347" t="s">
        <v>18</v>
      </c>
      <c r="C347">
        <v>2118.66</v>
      </c>
      <c r="D347">
        <v>2136.94</v>
      </c>
      <c r="E347">
        <v>2100.38</v>
      </c>
      <c r="F347">
        <v>2114.87</v>
      </c>
      <c r="G347">
        <v>14605</v>
      </c>
      <c r="H347">
        <v>122</v>
      </c>
      <c r="I347">
        <v>1</v>
      </c>
      <c r="J347">
        <v>2114.87</v>
      </c>
      <c r="K347">
        <v>26012.976744186049</v>
      </c>
      <c r="L347" t="b">
        <v>0</v>
      </c>
      <c r="M347">
        <f>J348-fact_daily_prices[[#This Row],[adjusted_close]]/fact_daily_prices[[#This Row],[adjusted_close]]</f>
        <v>2164.67</v>
      </c>
    </row>
    <row r="348" spans="1:13" x14ac:dyDescent="0.3">
      <c r="A348" s="1">
        <v>45782</v>
      </c>
      <c r="B348" t="s">
        <v>18</v>
      </c>
      <c r="C348">
        <v>2168.0500000000002</v>
      </c>
      <c r="D348">
        <v>2171.7199999999998</v>
      </c>
      <c r="E348">
        <v>2164.37</v>
      </c>
      <c r="F348">
        <v>2165.67</v>
      </c>
      <c r="G348">
        <v>33556</v>
      </c>
      <c r="H348">
        <v>125</v>
      </c>
      <c r="I348">
        <v>1</v>
      </c>
      <c r="J348">
        <v>2165.67</v>
      </c>
      <c r="K348">
        <v>26012.976744186049</v>
      </c>
      <c r="L348" t="b">
        <v>0</v>
      </c>
      <c r="M348">
        <f>J349-fact_daily_prices[[#This Row],[adjusted_close]]/fact_daily_prices[[#This Row],[adjusted_close]]</f>
        <v>2187.69</v>
      </c>
    </row>
    <row r="349" spans="1:13" x14ac:dyDescent="0.3">
      <c r="A349" s="1">
        <v>45783</v>
      </c>
      <c r="B349" t="s">
        <v>18</v>
      </c>
      <c r="C349">
        <v>2171.27</v>
      </c>
      <c r="D349">
        <v>2194.98</v>
      </c>
      <c r="E349">
        <v>2147.5500000000002</v>
      </c>
      <c r="F349">
        <v>2188.69</v>
      </c>
      <c r="G349">
        <v>18275</v>
      </c>
      <c r="H349">
        <v>126</v>
      </c>
      <c r="I349">
        <v>1</v>
      </c>
      <c r="J349">
        <v>2188.69</v>
      </c>
      <c r="K349">
        <v>26012.976744186049</v>
      </c>
      <c r="L349" t="b">
        <v>0</v>
      </c>
      <c r="M349">
        <f>J350-fact_daily_prices[[#This Row],[adjusted_close]]/fact_daily_prices[[#This Row],[adjusted_close]]</f>
        <v>2218.87</v>
      </c>
    </row>
    <row r="350" spans="1:13" x14ac:dyDescent="0.3">
      <c r="A350" s="1">
        <v>45784</v>
      </c>
      <c r="B350" t="s">
        <v>18</v>
      </c>
      <c r="C350">
        <v>2213.29</v>
      </c>
      <c r="D350">
        <v>2249.77</v>
      </c>
      <c r="E350">
        <v>2176.81</v>
      </c>
      <c r="F350">
        <v>2219.87</v>
      </c>
      <c r="G350">
        <v>42974</v>
      </c>
      <c r="H350">
        <v>127</v>
      </c>
      <c r="I350">
        <v>1</v>
      </c>
      <c r="J350">
        <v>2219.87</v>
      </c>
      <c r="K350">
        <v>26012.976744186049</v>
      </c>
      <c r="L350" t="b">
        <v>0</v>
      </c>
      <c r="M350">
        <f>J351-fact_daily_prices[[#This Row],[adjusted_close]]/fact_daily_prices[[#This Row],[adjusted_close]]</f>
        <v>2223.11</v>
      </c>
    </row>
    <row r="351" spans="1:13" x14ac:dyDescent="0.3">
      <c r="A351" s="1">
        <v>45785</v>
      </c>
      <c r="B351" t="s">
        <v>18</v>
      </c>
      <c r="C351">
        <v>2229.1999999999998</v>
      </c>
      <c r="D351">
        <v>2254.0300000000002</v>
      </c>
      <c r="E351">
        <v>2204.37</v>
      </c>
      <c r="F351">
        <v>2224.11</v>
      </c>
      <c r="G351">
        <v>38380</v>
      </c>
      <c r="H351">
        <v>128</v>
      </c>
      <c r="I351">
        <v>1</v>
      </c>
      <c r="J351">
        <v>2224.11</v>
      </c>
      <c r="K351">
        <v>26012.976744186049</v>
      </c>
      <c r="L351" t="b">
        <v>0</v>
      </c>
      <c r="M351">
        <f>J352-fact_daily_prices[[#This Row],[adjusted_close]]/fact_daily_prices[[#This Row],[adjusted_close]]</f>
        <v>2228.0500000000002</v>
      </c>
    </row>
    <row r="352" spans="1:13" x14ac:dyDescent="0.3">
      <c r="A352" s="1">
        <v>45786</v>
      </c>
      <c r="B352" t="s">
        <v>18</v>
      </c>
      <c r="C352">
        <v>2244.84</v>
      </c>
      <c r="D352">
        <v>2272</v>
      </c>
      <c r="E352">
        <v>2217.67</v>
      </c>
      <c r="F352">
        <v>2229.0500000000002</v>
      </c>
      <c r="G352">
        <v>49320</v>
      </c>
      <c r="H352">
        <v>129</v>
      </c>
      <c r="I352">
        <v>1</v>
      </c>
      <c r="J352">
        <v>2229.0500000000002</v>
      </c>
      <c r="K352">
        <v>26012.976744186049</v>
      </c>
      <c r="L352" t="b">
        <v>0</v>
      </c>
      <c r="M352">
        <f>J353-fact_daily_prices[[#This Row],[adjusted_close]]/fact_daily_prices[[#This Row],[adjusted_close]]</f>
        <v>2277.75</v>
      </c>
    </row>
    <row r="353" spans="1:13" x14ac:dyDescent="0.3">
      <c r="A353" s="1">
        <v>45789</v>
      </c>
      <c r="B353" t="s">
        <v>18</v>
      </c>
      <c r="C353">
        <v>2276.33</v>
      </c>
      <c r="D353">
        <v>2316.9499999999998</v>
      </c>
      <c r="E353">
        <v>2235.6999999999998</v>
      </c>
      <c r="F353">
        <v>2278.75</v>
      </c>
      <c r="G353">
        <v>23473</v>
      </c>
      <c r="H353">
        <v>132</v>
      </c>
      <c r="I353">
        <v>1</v>
      </c>
      <c r="J353">
        <v>2278.75</v>
      </c>
      <c r="K353">
        <v>26012.976744186049</v>
      </c>
      <c r="L353" t="b">
        <v>0</v>
      </c>
      <c r="M353">
        <f>J354-fact_daily_prices[[#This Row],[adjusted_close]]/fact_daily_prices[[#This Row],[adjusted_close]]</f>
        <v>2267.46</v>
      </c>
    </row>
    <row r="354" spans="1:13" x14ac:dyDescent="0.3">
      <c r="A354" s="1">
        <v>45790</v>
      </c>
      <c r="B354" t="s">
        <v>18</v>
      </c>
      <c r="C354">
        <v>2263.3200000000002</v>
      </c>
      <c r="D354">
        <v>2269.25</v>
      </c>
      <c r="E354">
        <v>2257.38</v>
      </c>
      <c r="F354">
        <v>2268.46</v>
      </c>
      <c r="G354">
        <v>25089</v>
      </c>
      <c r="H354">
        <v>133</v>
      </c>
      <c r="I354">
        <v>1</v>
      </c>
      <c r="J354">
        <v>2268.46</v>
      </c>
      <c r="K354">
        <v>26012.976744186049</v>
      </c>
      <c r="L354" t="b">
        <v>0</v>
      </c>
      <c r="M354">
        <f>J355-fact_daily_prices[[#This Row],[adjusted_close]]/fact_daily_prices[[#This Row],[adjusted_close]]</f>
        <v>2283.6799999999998</v>
      </c>
    </row>
    <row r="355" spans="1:13" x14ac:dyDescent="0.3">
      <c r="A355" s="1">
        <v>45791</v>
      </c>
      <c r="B355" t="s">
        <v>18</v>
      </c>
      <c r="C355">
        <v>2291.5</v>
      </c>
      <c r="D355">
        <v>2324.39</v>
      </c>
      <c r="E355">
        <v>2258.61</v>
      </c>
      <c r="F355">
        <v>2284.6799999999998</v>
      </c>
      <c r="G355">
        <v>30259</v>
      </c>
      <c r="H355">
        <v>134</v>
      </c>
      <c r="I355">
        <v>1</v>
      </c>
      <c r="J355">
        <v>2284.6799999999998</v>
      </c>
      <c r="K355">
        <v>26012.976744186049</v>
      </c>
      <c r="L355" t="b">
        <v>0</v>
      </c>
      <c r="M355">
        <f>J356-fact_daily_prices[[#This Row],[adjusted_close]]/fact_daily_prices[[#This Row],[adjusted_close]]</f>
        <v>2276.5700000000002</v>
      </c>
    </row>
    <row r="356" spans="1:13" x14ac:dyDescent="0.3">
      <c r="A356" s="1">
        <v>45792</v>
      </c>
      <c r="B356" t="s">
        <v>18</v>
      </c>
      <c r="C356">
        <v>2262.0300000000002</v>
      </c>
      <c r="D356">
        <v>2282.73</v>
      </c>
      <c r="E356">
        <v>2241.34</v>
      </c>
      <c r="F356">
        <v>2277.5700000000002</v>
      </c>
      <c r="G356">
        <v>31659</v>
      </c>
      <c r="H356">
        <v>135</v>
      </c>
      <c r="I356">
        <v>1</v>
      </c>
      <c r="J356">
        <v>2277.5700000000002</v>
      </c>
      <c r="K356">
        <v>26012.976744186049</v>
      </c>
      <c r="L356" t="b">
        <v>0</v>
      </c>
      <c r="M356">
        <f>J357-fact_daily_prices[[#This Row],[adjusted_close]]/fact_daily_prices[[#This Row],[adjusted_close]]</f>
        <v>2269.42</v>
      </c>
    </row>
    <row r="357" spans="1:13" x14ac:dyDescent="0.3">
      <c r="A357" s="1">
        <v>45793</v>
      </c>
      <c r="B357" t="s">
        <v>18</v>
      </c>
      <c r="C357">
        <v>2280.88</v>
      </c>
      <c r="D357">
        <v>2301.14</v>
      </c>
      <c r="E357">
        <v>2260.63</v>
      </c>
      <c r="F357">
        <v>2270.42</v>
      </c>
      <c r="G357">
        <v>48055</v>
      </c>
      <c r="H357">
        <v>136</v>
      </c>
      <c r="I357">
        <v>1</v>
      </c>
      <c r="J357">
        <v>2270.42</v>
      </c>
      <c r="K357">
        <v>26012.976744186049</v>
      </c>
      <c r="L357" t="b">
        <v>0</v>
      </c>
      <c r="M357">
        <f>J358-fact_daily_prices[[#This Row],[adjusted_close]]/fact_daily_prices[[#This Row],[adjusted_close]]</f>
        <v>2236.7600000000002</v>
      </c>
    </row>
    <row r="358" spans="1:13" x14ac:dyDescent="0.3">
      <c r="A358" s="1">
        <v>45796</v>
      </c>
      <c r="B358" t="s">
        <v>18</v>
      </c>
      <c r="C358">
        <v>2241.34</v>
      </c>
      <c r="D358">
        <v>2274.77</v>
      </c>
      <c r="E358">
        <v>2207.91</v>
      </c>
      <c r="F358">
        <v>2237.7600000000002</v>
      </c>
      <c r="G358">
        <v>27984</v>
      </c>
      <c r="H358">
        <v>139</v>
      </c>
      <c r="I358">
        <v>1</v>
      </c>
      <c r="J358">
        <v>2237.7600000000002</v>
      </c>
      <c r="K358">
        <v>26012.976744186049</v>
      </c>
      <c r="L358" t="b">
        <v>0</v>
      </c>
      <c r="M358">
        <f>J359-fact_daily_prices[[#This Row],[adjusted_close]]/fact_daily_prices[[#This Row],[adjusted_close]]</f>
        <v>2216.4499999999998</v>
      </c>
    </row>
    <row r="359" spans="1:13" x14ac:dyDescent="0.3">
      <c r="A359" s="1">
        <v>45797</v>
      </c>
      <c r="B359" t="s">
        <v>18</v>
      </c>
      <c r="C359">
        <v>2205.23</v>
      </c>
      <c r="D359">
        <v>2222.1799999999998</v>
      </c>
      <c r="E359">
        <v>2188.2800000000002</v>
      </c>
      <c r="F359">
        <v>2217.4499999999998</v>
      </c>
      <c r="G359">
        <v>38873</v>
      </c>
      <c r="H359">
        <v>140</v>
      </c>
      <c r="I359">
        <v>1</v>
      </c>
      <c r="J359">
        <v>2217.4499999999998</v>
      </c>
      <c r="K359">
        <v>26012.976744186049</v>
      </c>
      <c r="L359" t="b">
        <v>0</v>
      </c>
      <c r="M359">
        <f>J360-fact_daily_prices[[#This Row],[adjusted_close]]/fact_daily_prices[[#This Row],[adjusted_close]]</f>
        <v>2191.19</v>
      </c>
    </row>
    <row r="360" spans="1:13" x14ac:dyDescent="0.3">
      <c r="A360" s="1">
        <v>45798</v>
      </c>
      <c r="B360" t="s">
        <v>18</v>
      </c>
      <c r="C360">
        <v>2198.48</v>
      </c>
      <c r="D360">
        <v>2218.7199999999998</v>
      </c>
      <c r="E360">
        <v>2178.25</v>
      </c>
      <c r="F360">
        <v>2192.19</v>
      </c>
      <c r="G360">
        <v>8848</v>
      </c>
      <c r="H360">
        <v>141</v>
      </c>
      <c r="I360">
        <v>1</v>
      </c>
      <c r="J360">
        <v>2192.19</v>
      </c>
      <c r="K360">
        <v>26012.976744186049</v>
      </c>
      <c r="L360" t="b">
        <v>0</v>
      </c>
      <c r="M360">
        <f>J361-fact_daily_prices[[#This Row],[adjusted_close]]/fact_daily_prices[[#This Row],[adjusted_close]]</f>
        <v>2208.1999999999998</v>
      </c>
    </row>
    <row r="361" spans="1:13" x14ac:dyDescent="0.3">
      <c r="A361" s="1">
        <v>45799</v>
      </c>
      <c r="B361" t="s">
        <v>18</v>
      </c>
      <c r="C361">
        <v>2214.52</v>
      </c>
      <c r="D361">
        <v>2253.09</v>
      </c>
      <c r="E361">
        <v>2175.9499999999998</v>
      </c>
      <c r="F361">
        <v>2209.1999999999998</v>
      </c>
      <c r="G361">
        <v>20614</v>
      </c>
      <c r="H361">
        <v>142</v>
      </c>
      <c r="I361">
        <v>1</v>
      </c>
      <c r="J361">
        <v>2209.1999999999998</v>
      </c>
      <c r="K361">
        <v>26012.976744186049</v>
      </c>
      <c r="L361" t="b">
        <v>0</v>
      </c>
      <c r="M361">
        <f>J362-fact_daily_prices[[#This Row],[adjusted_close]]/fact_daily_prices[[#This Row],[adjusted_close]]</f>
        <v>2237.87</v>
      </c>
    </row>
    <row r="362" spans="1:13" x14ac:dyDescent="0.3">
      <c r="A362" s="1">
        <v>45800</v>
      </c>
      <c r="B362" t="s">
        <v>18</v>
      </c>
      <c r="C362">
        <v>2235.7399999999998</v>
      </c>
      <c r="D362">
        <v>2271.94</v>
      </c>
      <c r="E362">
        <v>2199.5300000000002</v>
      </c>
      <c r="F362">
        <v>2238.87</v>
      </c>
      <c r="G362">
        <v>49508</v>
      </c>
      <c r="H362">
        <v>143</v>
      </c>
      <c r="I362">
        <v>1</v>
      </c>
      <c r="J362">
        <v>2238.87</v>
      </c>
      <c r="K362">
        <v>26012.976744186049</v>
      </c>
      <c r="L362" t="b">
        <v>0</v>
      </c>
      <c r="M362">
        <f>J363-fact_daily_prices[[#This Row],[adjusted_close]]/fact_daily_prices[[#This Row],[adjusted_close]]</f>
        <v>2235.73</v>
      </c>
    </row>
    <row r="363" spans="1:13" x14ac:dyDescent="0.3">
      <c r="A363" s="1">
        <v>45803</v>
      </c>
      <c r="B363" t="s">
        <v>18</v>
      </c>
      <c r="C363">
        <v>2233.14</v>
      </c>
      <c r="D363">
        <v>2270.96</v>
      </c>
      <c r="E363">
        <v>2195.3200000000002</v>
      </c>
      <c r="F363">
        <v>2236.73</v>
      </c>
      <c r="G363">
        <v>5114</v>
      </c>
      <c r="H363">
        <v>146</v>
      </c>
      <c r="I363">
        <v>1</v>
      </c>
      <c r="J363">
        <v>2236.73</v>
      </c>
      <c r="K363">
        <v>26012.976744186049</v>
      </c>
      <c r="L363" t="b">
        <v>0</v>
      </c>
      <c r="M363">
        <f>J364-fact_daily_prices[[#This Row],[adjusted_close]]/fact_daily_prices[[#This Row],[adjusted_close]]</f>
        <v>2242.75</v>
      </c>
    </row>
    <row r="364" spans="1:13" x14ac:dyDescent="0.3">
      <c r="A364" s="1">
        <v>45804</v>
      </c>
      <c r="B364" t="s">
        <v>18</v>
      </c>
      <c r="C364">
        <v>2244.77</v>
      </c>
      <c r="D364">
        <v>2280</v>
      </c>
      <c r="E364">
        <v>2209.54</v>
      </c>
      <c r="F364">
        <v>2243.75</v>
      </c>
      <c r="G364">
        <v>34768</v>
      </c>
      <c r="H364">
        <v>147</v>
      </c>
      <c r="I364">
        <v>1</v>
      </c>
      <c r="J364">
        <v>2243.75</v>
      </c>
      <c r="K364">
        <v>26012.976744186049</v>
      </c>
      <c r="L364" t="b">
        <v>0</v>
      </c>
      <c r="M364">
        <f>J365-fact_daily_prices[[#This Row],[adjusted_close]]/fact_daily_prices[[#This Row],[adjusted_close]]</f>
        <v>2238.98</v>
      </c>
    </row>
    <row r="365" spans="1:13" x14ac:dyDescent="0.3">
      <c r="A365" s="1">
        <v>45805</v>
      </c>
      <c r="B365" t="s">
        <v>18</v>
      </c>
      <c r="C365">
        <v>2227.62</v>
      </c>
      <c r="D365">
        <v>2254.19</v>
      </c>
      <c r="E365">
        <v>2201.0500000000002</v>
      </c>
      <c r="F365">
        <v>2239.98</v>
      </c>
      <c r="G365">
        <v>4712</v>
      </c>
      <c r="H365">
        <v>148</v>
      </c>
      <c r="I365">
        <v>1</v>
      </c>
      <c r="J365">
        <v>2239.98</v>
      </c>
      <c r="K365">
        <v>26012.976744186049</v>
      </c>
      <c r="L365" t="b">
        <v>0</v>
      </c>
      <c r="M365">
        <f>J366-fact_daily_prices[[#This Row],[adjusted_close]]/fact_daily_prices[[#This Row],[adjusted_close]]</f>
        <v>2216.7399999999998</v>
      </c>
    </row>
    <row r="366" spans="1:13" x14ac:dyDescent="0.3">
      <c r="A366" s="1">
        <v>45806</v>
      </c>
      <c r="B366" t="s">
        <v>18</v>
      </c>
      <c r="C366">
        <v>2208.33</v>
      </c>
      <c r="D366">
        <v>2223.0700000000002</v>
      </c>
      <c r="E366">
        <v>2193.59</v>
      </c>
      <c r="F366">
        <v>2217.7399999999998</v>
      </c>
      <c r="G366">
        <v>27200</v>
      </c>
      <c r="H366">
        <v>149</v>
      </c>
      <c r="I366">
        <v>1</v>
      </c>
      <c r="J366">
        <v>2217.7399999999998</v>
      </c>
      <c r="K366">
        <v>26012.976744186049</v>
      </c>
      <c r="L366" t="b">
        <v>0</v>
      </c>
      <c r="M366">
        <f>J367-fact_daily_prices[[#This Row],[adjusted_close]]/fact_daily_prices[[#This Row],[adjusted_close]]</f>
        <v>2241.5</v>
      </c>
    </row>
    <row r="367" spans="1:13" x14ac:dyDescent="0.3">
      <c r="A367" s="1">
        <v>45807</v>
      </c>
      <c r="B367" t="s">
        <v>18</v>
      </c>
      <c r="C367">
        <v>2235.73</v>
      </c>
      <c r="D367">
        <v>2257.2199999999998</v>
      </c>
      <c r="E367">
        <v>2214.23</v>
      </c>
      <c r="F367">
        <v>2242.5</v>
      </c>
      <c r="G367">
        <v>38574</v>
      </c>
      <c r="H367">
        <v>150</v>
      </c>
      <c r="I367">
        <v>1</v>
      </c>
      <c r="J367">
        <v>2242.5</v>
      </c>
      <c r="K367">
        <v>26012.976744186049</v>
      </c>
      <c r="L367" t="b">
        <v>0</v>
      </c>
      <c r="M367">
        <f>J368-fact_daily_prices[[#This Row],[adjusted_close]]/fact_daily_prices[[#This Row],[adjusted_close]]</f>
        <v>2260.5500000000002</v>
      </c>
    </row>
    <row r="368" spans="1:13" x14ac:dyDescent="0.3">
      <c r="A368" s="1">
        <v>45810</v>
      </c>
      <c r="B368" t="s">
        <v>18</v>
      </c>
      <c r="C368">
        <v>2265.69</v>
      </c>
      <c r="D368">
        <v>2287.0300000000002</v>
      </c>
      <c r="E368">
        <v>2244.34</v>
      </c>
      <c r="F368">
        <v>2261.5500000000002</v>
      </c>
      <c r="G368">
        <v>32324</v>
      </c>
      <c r="H368">
        <v>153</v>
      </c>
      <c r="I368">
        <v>1</v>
      </c>
      <c r="J368">
        <v>2261.5500000000002</v>
      </c>
      <c r="K368">
        <v>26012.976744186049</v>
      </c>
      <c r="L368" t="b">
        <v>0</v>
      </c>
      <c r="M368">
        <f>J369-fact_daily_prices[[#This Row],[adjusted_close]]/fact_daily_prices[[#This Row],[adjusted_close]]</f>
        <v>2207.79</v>
      </c>
    </row>
    <row r="369" spans="1:13" x14ac:dyDescent="0.3">
      <c r="A369" s="1">
        <v>45811</v>
      </c>
      <c r="B369" t="s">
        <v>18</v>
      </c>
      <c r="C369">
        <v>2213.4499999999998</v>
      </c>
      <c r="D369">
        <v>2228.61</v>
      </c>
      <c r="E369">
        <v>2198.29</v>
      </c>
      <c r="F369">
        <v>2208.79</v>
      </c>
      <c r="G369">
        <v>29144</v>
      </c>
      <c r="H369">
        <v>154</v>
      </c>
      <c r="I369">
        <v>1</v>
      </c>
      <c r="J369">
        <v>2208.79</v>
      </c>
      <c r="K369">
        <v>26012.976744186049</v>
      </c>
      <c r="L369" t="b">
        <v>0</v>
      </c>
      <c r="M369">
        <f>J370-fact_daily_prices[[#This Row],[adjusted_close]]/fact_daily_prices[[#This Row],[adjusted_close]]</f>
        <v>2200.4499999999998</v>
      </c>
    </row>
    <row r="370" spans="1:13" x14ac:dyDescent="0.3">
      <c r="A370" s="1">
        <v>45812</v>
      </c>
      <c r="B370" t="s">
        <v>18</v>
      </c>
      <c r="C370">
        <v>2210.91</v>
      </c>
      <c r="D370">
        <v>2221.0100000000002</v>
      </c>
      <c r="E370">
        <v>2200.8000000000002</v>
      </c>
      <c r="F370">
        <v>2201.4499999999998</v>
      </c>
      <c r="G370">
        <v>45298</v>
      </c>
      <c r="H370">
        <v>155</v>
      </c>
      <c r="I370">
        <v>1</v>
      </c>
      <c r="J370">
        <v>2201.4499999999998</v>
      </c>
      <c r="K370">
        <v>26012.976744186049</v>
      </c>
      <c r="L370" t="b">
        <v>0</v>
      </c>
      <c r="M370">
        <f>J371-fact_daily_prices[[#This Row],[adjusted_close]]/fact_daily_prices[[#This Row],[adjusted_close]]</f>
        <v>2176.64</v>
      </c>
    </row>
    <row r="371" spans="1:13" x14ac:dyDescent="0.3">
      <c r="A371" s="1">
        <v>45813</v>
      </c>
      <c r="B371" t="s">
        <v>18</v>
      </c>
      <c r="C371">
        <v>2176.23</v>
      </c>
      <c r="D371">
        <v>2203.92</v>
      </c>
      <c r="E371">
        <v>2148.5300000000002</v>
      </c>
      <c r="F371">
        <v>2177.64</v>
      </c>
      <c r="G371">
        <v>26537</v>
      </c>
      <c r="H371">
        <v>156</v>
      </c>
      <c r="I371">
        <v>1</v>
      </c>
      <c r="J371">
        <v>2177.64</v>
      </c>
      <c r="K371">
        <v>26012.976744186049</v>
      </c>
      <c r="L371" t="b">
        <v>0</v>
      </c>
      <c r="M371">
        <f>J372-fact_daily_prices[[#This Row],[adjusted_close]]/fact_daily_prices[[#This Row],[adjusted_close]]</f>
        <v>2166.4499999999998</v>
      </c>
    </row>
    <row r="372" spans="1:13" x14ac:dyDescent="0.3">
      <c r="A372" s="1">
        <v>45814</v>
      </c>
      <c r="B372" t="s">
        <v>18</v>
      </c>
      <c r="C372">
        <v>2169.27</v>
      </c>
      <c r="D372">
        <v>2187.5500000000002</v>
      </c>
      <c r="E372">
        <v>2150.9899999999998</v>
      </c>
      <c r="F372">
        <v>2167.4499999999998</v>
      </c>
      <c r="G372">
        <v>29441</v>
      </c>
      <c r="H372">
        <v>157</v>
      </c>
      <c r="I372">
        <v>1</v>
      </c>
      <c r="J372">
        <v>2167.4499999999998</v>
      </c>
      <c r="K372">
        <v>26012.976744186049</v>
      </c>
      <c r="L372" t="b">
        <v>0</v>
      </c>
      <c r="M372">
        <f>J373-fact_daily_prices[[#This Row],[adjusted_close]]/fact_daily_prices[[#This Row],[adjusted_close]]</f>
        <v>2148.73</v>
      </c>
    </row>
    <row r="373" spans="1:13" x14ac:dyDescent="0.3">
      <c r="A373" s="1">
        <v>45817</v>
      </c>
      <c r="B373" t="s">
        <v>18</v>
      </c>
      <c r="C373">
        <v>2151.98</v>
      </c>
      <c r="D373">
        <v>2190.64</v>
      </c>
      <c r="E373">
        <v>2113.31</v>
      </c>
      <c r="F373">
        <v>2149.73</v>
      </c>
      <c r="G373">
        <v>27523</v>
      </c>
      <c r="H373">
        <v>160</v>
      </c>
      <c r="I373">
        <v>1</v>
      </c>
      <c r="J373">
        <v>2149.73</v>
      </c>
      <c r="K373">
        <v>26012.976744186049</v>
      </c>
      <c r="L373" t="b">
        <v>0</v>
      </c>
      <c r="M373">
        <f>J374-fact_daily_prices[[#This Row],[adjusted_close]]/fact_daily_prices[[#This Row],[adjusted_close]]</f>
        <v>2147.9899999999998</v>
      </c>
    </row>
    <row r="374" spans="1:13" x14ac:dyDescent="0.3">
      <c r="A374" s="1">
        <v>45818</v>
      </c>
      <c r="B374" t="s">
        <v>18</v>
      </c>
      <c r="C374">
        <v>2142.21</v>
      </c>
      <c r="D374">
        <v>2150.09</v>
      </c>
      <c r="E374">
        <v>2134.3200000000002</v>
      </c>
      <c r="F374">
        <v>2148.9899999999998</v>
      </c>
      <c r="G374">
        <v>33779</v>
      </c>
      <c r="H374">
        <v>161</v>
      </c>
      <c r="I374">
        <v>1</v>
      </c>
      <c r="J374">
        <v>2148.9899999999998</v>
      </c>
      <c r="K374">
        <v>26012.976744186049</v>
      </c>
      <c r="L374" t="b">
        <v>0</v>
      </c>
      <c r="M374">
        <f>J375-fact_daily_prices[[#This Row],[adjusted_close]]/fact_daily_prices[[#This Row],[adjusted_close]]</f>
        <v>2139.58</v>
      </c>
    </row>
    <row r="375" spans="1:13" x14ac:dyDescent="0.3">
      <c r="A375" s="1">
        <v>45819</v>
      </c>
      <c r="B375" t="s">
        <v>18</v>
      </c>
      <c r="C375">
        <v>2132.5</v>
      </c>
      <c r="D375">
        <v>2146.96</v>
      </c>
      <c r="E375">
        <v>2118.04</v>
      </c>
      <c r="F375">
        <v>2140.58</v>
      </c>
      <c r="G375">
        <v>28598</v>
      </c>
      <c r="H375">
        <v>162</v>
      </c>
      <c r="I375">
        <v>1</v>
      </c>
      <c r="J375">
        <v>2140.58</v>
      </c>
      <c r="K375">
        <v>26012.976744186049</v>
      </c>
      <c r="L375" t="b">
        <v>0</v>
      </c>
      <c r="M375">
        <f>J376-fact_daily_prices[[#This Row],[adjusted_close]]/fact_daily_prices[[#This Row],[adjusted_close]]</f>
        <v>2130.64</v>
      </c>
    </row>
    <row r="376" spans="1:13" x14ac:dyDescent="0.3">
      <c r="A376" s="1">
        <v>45820</v>
      </c>
      <c r="B376" t="s">
        <v>18</v>
      </c>
      <c r="C376">
        <v>2130.06</v>
      </c>
      <c r="D376">
        <v>2154.39</v>
      </c>
      <c r="E376">
        <v>2105.73</v>
      </c>
      <c r="F376">
        <v>2131.64</v>
      </c>
      <c r="G376">
        <v>26519</v>
      </c>
      <c r="H376">
        <v>163</v>
      </c>
      <c r="I376">
        <v>1</v>
      </c>
      <c r="J376">
        <v>2131.64</v>
      </c>
      <c r="K376">
        <v>26012.976744186049</v>
      </c>
      <c r="L376" t="b">
        <v>0</v>
      </c>
      <c r="M376">
        <f>J377-fact_daily_prices[[#This Row],[adjusted_close]]/fact_daily_prices[[#This Row],[adjusted_close]]</f>
        <v>2161.11</v>
      </c>
    </row>
    <row r="377" spans="1:13" x14ac:dyDescent="0.3">
      <c r="A377" s="1">
        <v>45821</v>
      </c>
      <c r="B377" t="s">
        <v>18</v>
      </c>
      <c r="C377">
        <v>2157.84</v>
      </c>
      <c r="D377">
        <v>2185.86</v>
      </c>
      <c r="E377">
        <v>2129.81</v>
      </c>
      <c r="F377">
        <v>2162.11</v>
      </c>
      <c r="G377">
        <v>27987</v>
      </c>
      <c r="H377">
        <v>164</v>
      </c>
      <c r="I377">
        <v>1</v>
      </c>
      <c r="J377">
        <v>2162.11</v>
      </c>
      <c r="K377">
        <v>26012.976744186049</v>
      </c>
      <c r="L377" t="b">
        <v>0</v>
      </c>
      <c r="M377">
        <f>J378-fact_daily_prices[[#This Row],[adjusted_close]]/fact_daily_prices[[#This Row],[adjusted_close]]</f>
        <v>2176.86</v>
      </c>
    </row>
    <row r="378" spans="1:13" x14ac:dyDescent="0.3">
      <c r="A378" s="1">
        <v>45824</v>
      </c>
      <c r="B378" t="s">
        <v>18</v>
      </c>
      <c r="C378">
        <v>2198.27</v>
      </c>
      <c r="D378">
        <v>2219.48</v>
      </c>
      <c r="E378">
        <v>2177.06</v>
      </c>
      <c r="F378">
        <v>2177.86</v>
      </c>
      <c r="G378">
        <v>34174</v>
      </c>
      <c r="H378">
        <v>167</v>
      </c>
      <c r="I378">
        <v>1</v>
      </c>
      <c r="J378">
        <v>2177.86</v>
      </c>
      <c r="K378">
        <v>26012.976744186049</v>
      </c>
      <c r="L378" t="b">
        <v>0</v>
      </c>
      <c r="M378">
        <f>J379-fact_daily_prices[[#This Row],[adjusted_close]]/fact_daily_prices[[#This Row],[adjusted_close]]</f>
        <v>2158.14</v>
      </c>
    </row>
    <row r="379" spans="1:13" x14ac:dyDescent="0.3">
      <c r="A379" s="1">
        <v>45825</v>
      </c>
      <c r="B379" t="s">
        <v>18</v>
      </c>
      <c r="C379">
        <v>2149.08</v>
      </c>
      <c r="D379">
        <v>2177.75</v>
      </c>
      <c r="E379">
        <v>2120.42</v>
      </c>
      <c r="F379">
        <v>2159.14</v>
      </c>
      <c r="G379">
        <v>28764</v>
      </c>
      <c r="H379">
        <v>168</v>
      </c>
      <c r="I379">
        <v>1</v>
      </c>
      <c r="J379">
        <v>2159.14</v>
      </c>
      <c r="K379">
        <v>26012.976744186049</v>
      </c>
      <c r="L379" t="b">
        <v>0</v>
      </c>
      <c r="M379">
        <f>J380-fact_daily_prices[[#This Row],[adjusted_close]]/fact_daily_prices[[#This Row],[adjusted_close]]</f>
        <v>2143.59</v>
      </c>
    </row>
    <row r="380" spans="1:13" x14ac:dyDescent="0.3">
      <c r="A380" s="1">
        <v>45826</v>
      </c>
      <c r="B380" t="s">
        <v>18</v>
      </c>
      <c r="C380">
        <v>2158.63</v>
      </c>
      <c r="D380">
        <v>2183.11</v>
      </c>
      <c r="E380">
        <v>2134.15</v>
      </c>
      <c r="F380">
        <v>2144.59</v>
      </c>
      <c r="G380">
        <v>9906</v>
      </c>
      <c r="H380">
        <v>169</v>
      </c>
      <c r="I380">
        <v>1</v>
      </c>
      <c r="J380">
        <v>2144.59</v>
      </c>
      <c r="K380">
        <v>26012.976744186049</v>
      </c>
      <c r="L380" t="b">
        <v>0</v>
      </c>
      <c r="M380">
        <f>J381-fact_daily_prices[[#This Row],[adjusted_close]]/fact_daily_prices[[#This Row],[adjusted_close]]</f>
        <v>2157.44</v>
      </c>
    </row>
    <row r="381" spans="1:13" x14ac:dyDescent="0.3">
      <c r="A381" s="1">
        <v>45827</v>
      </c>
      <c r="B381" t="s">
        <v>18</v>
      </c>
      <c r="C381">
        <v>2162.38</v>
      </c>
      <c r="D381">
        <v>2174.84</v>
      </c>
      <c r="E381">
        <v>2149.92</v>
      </c>
      <c r="F381">
        <v>2158.44</v>
      </c>
      <c r="G381">
        <v>38650</v>
      </c>
      <c r="H381">
        <v>170</v>
      </c>
      <c r="I381">
        <v>1</v>
      </c>
      <c r="J381">
        <v>2158.44</v>
      </c>
      <c r="K381">
        <v>26012.976744186049</v>
      </c>
      <c r="L381" t="b">
        <v>0</v>
      </c>
      <c r="M381">
        <f>J382-fact_daily_prices[[#This Row],[adjusted_close]]/fact_daily_prices[[#This Row],[adjusted_close]]</f>
        <v>2171.33</v>
      </c>
    </row>
    <row r="382" spans="1:13" x14ac:dyDescent="0.3">
      <c r="A382" s="1">
        <v>45828</v>
      </c>
      <c r="B382" t="s">
        <v>18</v>
      </c>
      <c r="C382">
        <v>2163.98</v>
      </c>
      <c r="D382">
        <v>2176.7399999999998</v>
      </c>
      <c r="E382">
        <v>2151.2199999999998</v>
      </c>
      <c r="F382">
        <v>2172.33</v>
      </c>
      <c r="G382">
        <v>8151</v>
      </c>
      <c r="H382">
        <v>171</v>
      </c>
      <c r="I382">
        <v>1</v>
      </c>
      <c r="J382">
        <v>2172.33</v>
      </c>
      <c r="K382">
        <v>26012.976744186049</v>
      </c>
      <c r="L382" t="b">
        <v>0</v>
      </c>
      <c r="M382">
        <f>J383-fact_daily_prices[[#This Row],[adjusted_close]]/fact_daily_prices[[#This Row],[adjusted_close]]</f>
        <v>2155.38</v>
      </c>
    </row>
    <row r="383" spans="1:13" x14ac:dyDescent="0.3">
      <c r="A383" s="1">
        <v>45831</v>
      </c>
      <c r="B383" t="s">
        <v>18</v>
      </c>
      <c r="C383">
        <v>2153.21</v>
      </c>
      <c r="D383">
        <v>2178.94</v>
      </c>
      <c r="E383">
        <v>2127.48</v>
      </c>
      <c r="F383">
        <v>2156.38</v>
      </c>
      <c r="G383">
        <v>43652</v>
      </c>
      <c r="H383">
        <v>174</v>
      </c>
      <c r="I383">
        <v>1</v>
      </c>
      <c r="J383">
        <v>2156.38</v>
      </c>
      <c r="K383">
        <v>26012.976744186049</v>
      </c>
      <c r="L383" t="b">
        <v>0</v>
      </c>
      <c r="M383">
        <f>J384-fact_daily_prices[[#This Row],[adjusted_close]]/fact_daily_prices[[#This Row],[adjusted_close]]</f>
        <v>2149.5500000000002</v>
      </c>
    </row>
    <row r="384" spans="1:13" x14ac:dyDescent="0.3">
      <c r="A384" s="1">
        <v>45832</v>
      </c>
      <c r="B384" t="s">
        <v>18</v>
      </c>
      <c r="C384">
        <v>2156.2199999999998</v>
      </c>
      <c r="D384">
        <v>2185.09</v>
      </c>
      <c r="E384">
        <v>2127.36</v>
      </c>
      <c r="F384">
        <v>2150.5500000000002</v>
      </c>
      <c r="G384">
        <v>43641</v>
      </c>
      <c r="H384">
        <v>175</v>
      </c>
      <c r="I384">
        <v>1</v>
      </c>
      <c r="J384">
        <v>2150.5500000000002</v>
      </c>
      <c r="K384">
        <v>26012.976744186049</v>
      </c>
      <c r="L384" t="b">
        <v>0</v>
      </c>
      <c r="M384">
        <f>J385-fact_daily_prices[[#This Row],[adjusted_close]]/fact_daily_prices[[#This Row],[adjusted_close]]</f>
        <v>2200.6999999999998</v>
      </c>
    </row>
    <row r="385" spans="1:13" x14ac:dyDescent="0.3">
      <c r="A385" s="1">
        <v>45833</v>
      </c>
      <c r="B385" t="s">
        <v>18</v>
      </c>
      <c r="C385">
        <v>2189</v>
      </c>
      <c r="D385">
        <v>2219.3000000000002</v>
      </c>
      <c r="E385">
        <v>2158.69</v>
      </c>
      <c r="F385">
        <v>2201.6999999999998</v>
      </c>
      <c r="G385">
        <v>35905</v>
      </c>
      <c r="H385">
        <v>176</v>
      </c>
      <c r="I385">
        <v>1</v>
      </c>
      <c r="J385">
        <v>2201.6999999999998</v>
      </c>
      <c r="K385">
        <v>26012.976744186049</v>
      </c>
      <c r="L385" t="b">
        <v>0</v>
      </c>
      <c r="M385">
        <f>J386-fact_daily_prices[[#This Row],[adjusted_close]]/fact_daily_prices[[#This Row],[adjusted_close]]</f>
        <v>2185.0100000000002</v>
      </c>
    </row>
    <row r="386" spans="1:13" x14ac:dyDescent="0.3">
      <c r="A386" s="1">
        <v>45834</v>
      </c>
      <c r="B386" t="s">
        <v>18</v>
      </c>
      <c r="C386">
        <v>2184.71</v>
      </c>
      <c r="D386">
        <v>2191.33</v>
      </c>
      <c r="E386">
        <v>2178.09</v>
      </c>
      <c r="F386">
        <v>2186.0100000000002</v>
      </c>
      <c r="G386">
        <v>49478</v>
      </c>
      <c r="H386">
        <v>177</v>
      </c>
      <c r="I386">
        <v>1</v>
      </c>
      <c r="J386">
        <v>2186.0100000000002</v>
      </c>
      <c r="K386">
        <v>26012.976744186049</v>
      </c>
      <c r="L386" t="b">
        <v>0</v>
      </c>
      <c r="M386">
        <f>J387-fact_daily_prices[[#This Row],[adjusted_close]]/fact_daily_prices[[#This Row],[adjusted_close]]</f>
        <v>2238.8000000000002</v>
      </c>
    </row>
    <row r="387" spans="1:13" x14ac:dyDescent="0.3">
      <c r="A387" s="1">
        <v>45835</v>
      </c>
      <c r="B387" t="s">
        <v>18</v>
      </c>
      <c r="C387">
        <v>2241.14</v>
      </c>
      <c r="D387">
        <v>2278.3000000000002</v>
      </c>
      <c r="E387">
        <v>2203.98</v>
      </c>
      <c r="F387">
        <v>2239.8000000000002</v>
      </c>
      <c r="G387">
        <v>4654</v>
      </c>
      <c r="H387">
        <v>178</v>
      </c>
      <c r="I387">
        <v>1</v>
      </c>
      <c r="J387">
        <v>2239.8000000000002</v>
      </c>
      <c r="K387">
        <v>26012.976744186049</v>
      </c>
      <c r="L387" t="b">
        <v>0</v>
      </c>
      <c r="M387">
        <f>J388-fact_daily_prices[[#This Row],[adjusted_close]]/fact_daily_prices[[#This Row],[adjusted_close]]</f>
        <v>2270.71</v>
      </c>
    </row>
    <row r="388" spans="1:13" x14ac:dyDescent="0.3">
      <c r="A388" s="1">
        <v>45838</v>
      </c>
      <c r="B388" t="s">
        <v>18</v>
      </c>
      <c r="C388">
        <v>2260.39</v>
      </c>
      <c r="D388">
        <v>2285.12</v>
      </c>
      <c r="E388">
        <v>2235.66</v>
      </c>
      <c r="F388">
        <v>2271.71</v>
      </c>
      <c r="G388">
        <v>9636</v>
      </c>
      <c r="H388">
        <v>181</v>
      </c>
      <c r="I388">
        <v>1</v>
      </c>
      <c r="J388">
        <v>2271.71</v>
      </c>
      <c r="K388">
        <v>26012.976744186049</v>
      </c>
      <c r="L388" t="b">
        <v>0</v>
      </c>
      <c r="M388">
        <f>J389-fact_daily_prices[[#This Row],[adjusted_close]]/fact_daily_prices[[#This Row],[adjusted_close]]</f>
        <v>199.17333333333329</v>
      </c>
    </row>
    <row r="389" spans="1:13" x14ac:dyDescent="0.3">
      <c r="A389" s="1">
        <v>45658</v>
      </c>
      <c r="B389" t="s">
        <v>19</v>
      </c>
      <c r="C389">
        <v>599.36</v>
      </c>
      <c r="D389">
        <v>604.27</v>
      </c>
      <c r="E389">
        <v>594.44000000000005</v>
      </c>
      <c r="F389">
        <v>600.52</v>
      </c>
      <c r="G389">
        <v>36262</v>
      </c>
      <c r="H389">
        <v>1</v>
      </c>
      <c r="I389">
        <v>3</v>
      </c>
      <c r="J389">
        <v>200.17333333333329</v>
      </c>
      <c r="K389">
        <v>27069.81395348837</v>
      </c>
      <c r="L389" t="b">
        <v>0</v>
      </c>
      <c r="M389">
        <f>J390-fact_daily_prices[[#This Row],[adjusted_close]]/fact_daily_prices[[#This Row],[adjusted_close]]</f>
        <v>199.17333333333329</v>
      </c>
    </row>
    <row r="390" spans="1:13" x14ac:dyDescent="0.3">
      <c r="A390" s="1">
        <v>45659</v>
      </c>
      <c r="B390" t="s">
        <v>19</v>
      </c>
      <c r="C390">
        <v>603.07000000000005</v>
      </c>
      <c r="D390">
        <v>608.21</v>
      </c>
      <c r="E390">
        <v>597.91999999999996</v>
      </c>
      <c r="F390">
        <v>600.52</v>
      </c>
      <c r="G390">
        <v>21733</v>
      </c>
      <c r="H390">
        <v>2</v>
      </c>
      <c r="I390">
        <v>3</v>
      </c>
      <c r="J390">
        <v>200.17333333333329</v>
      </c>
      <c r="K390">
        <v>27069.81395348837</v>
      </c>
      <c r="L390" t="b">
        <v>0</v>
      </c>
      <c r="M390">
        <f>J391-fact_daily_prices[[#This Row],[adjusted_close]]/fact_daily_prices[[#This Row],[adjusted_close]]</f>
        <v>200.62</v>
      </c>
    </row>
    <row r="391" spans="1:13" x14ac:dyDescent="0.3">
      <c r="A391" s="1">
        <v>45660</v>
      </c>
      <c r="B391" t="s">
        <v>19</v>
      </c>
      <c r="C391">
        <v>606.29</v>
      </c>
      <c r="D391">
        <v>612.14</v>
      </c>
      <c r="E391">
        <v>600.44000000000005</v>
      </c>
      <c r="F391">
        <v>604.86</v>
      </c>
      <c r="G391">
        <v>7430</v>
      </c>
      <c r="H391">
        <v>3</v>
      </c>
      <c r="I391">
        <v>3</v>
      </c>
      <c r="J391">
        <v>201.62</v>
      </c>
      <c r="K391">
        <v>27069.81395348837</v>
      </c>
      <c r="L391" t="b">
        <v>0</v>
      </c>
      <c r="M391">
        <f>J392-fact_daily_prices[[#This Row],[adjusted_close]]/fact_daily_prices[[#This Row],[adjusted_close]]</f>
        <v>201.23666666666671</v>
      </c>
    </row>
    <row r="392" spans="1:13" x14ac:dyDescent="0.3">
      <c r="A392" s="1">
        <v>45663</v>
      </c>
      <c r="B392" t="s">
        <v>19</v>
      </c>
      <c r="C392">
        <v>602.34</v>
      </c>
      <c r="D392">
        <v>607.45000000000005</v>
      </c>
      <c r="E392">
        <v>597.23</v>
      </c>
      <c r="F392">
        <v>606.71</v>
      </c>
      <c r="G392">
        <v>32497</v>
      </c>
      <c r="H392">
        <v>6</v>
      </c>
      <c r="I392">
        <v>3</v>
      </c>
      <c r="J392">
        <v>202.23666666666671</v>
      </c>
      <c r="K392">
        <v>27069.81395348837</v>
      </c>
      <c r="L392" t="b">
        <v>0</v>
      </c>
      <c r="M392">
        <f>J393-fact_daily_prices[[#This Row],[adjusted_close]]/fact_daily_prices[[#This Row],[adjusted_close]]</f>
        <v>204.79</v>
      </c>
    </row>
    <row r="393" spans="1:13" x14ac:dyDescent="0.3">
      <c r="A393" s="1">
        <v>45664</v>
      </c>
      <c r="B393" t="s">
        <v>19</v>
      </c>
      <c r="C393">
        <v>615.69000000000005</v>
      </c>
      <c r="D393">
        <v>619.99</v>
      </c>
      <c r="E393">
        <v>611.39</v>
      </c>
      <c r="F393">
        <v>617.37</v>
      </c>
      <c r="G393">
        <v>47332</v>
      </c>
      <c r="H393">
        <v>7</v>
      </c>
      <c r="I393">
        <v>3</v>
      </c>
      <c r="J393">
        <v>205.79</v>
      </c>
      <c r="K393">
        <v>27069.81395348837</v>
      </c>
      <c r="L393" t="b">
        <v>0</v>
      </c>
      <c r="M393">
        <f>J394-fact_daily_prices[[#This Row],[adjusted_close]]/fact_daily_prices[[#This Row],[adjusted_close]]</f>
        <v>205.1666666666666</v>
      </c>
    </row>
    <row r="394" spans="1:13" x14ac:dyDescent="0.3">
      <c r="A394" s="1">
        <v>45665</v>
      </c>
      <c r="B394" t="s">
        <v>19</v>
      </c>
      <c r="C394">
        <v>620.49</v>
      </c>
      <c r="D394">
        <v>626.16</v>
      </c>
      <c r="E394">
        <v>614.82000000000005</v>
      </c>
      <c r="F394">
        <v>618.5</v>
      </c>
      <c r="G394">
        <v>38846</v>
      </c>
      <c r="H394">
        <v>8</v>
      </c>
      <c r="I394">
        <v>3</v>
      </c>
      <c r="J394">
        <v>206.1666666666666</v>
      </c>
      <c r="K394">
        <v>27069.81395348837</v>
      </c>
      <c r="L394" t="b">
        <v>0</v>
      </c>
      <c r="M394">
        <f>J395-fact_daily_prices[[#This Row],[adjusted_close]]/fact_daily_prices[[#This Row],[adjusted_close]]</f>
        <v>204.1</v>
      </c>
    </row>
    <row r="395" spans="1:13" x14ac:dyDescent="0.3">
      <c r="A395" s="1">
        <v>45666</v>
      </c>
      <c r="B395" t="s">
        <v>19</v>
      </c>
      <c r="C395">
        <v>615.9</v>
      </c>
      <c r="D395">
        <v>618.25</v>
      </c>
      <c r="E395">
        <v>613.54999999999995</v>
      </c>
      <c r="F395">
        <v>615.29999999999995</v>
      </c>
      <c r="G395">
        <v>6448</v>
      </c>
      <c r="H395">
        <v>9</v>
      </c>
      <c r="I395">
        <v>3</v>
      </c>
      <c r="J395">
        <v>205.1</v>
      </c>
      <c r="K395">
        <v>27069.81395348837</v>
      </c>
      <c r="L395" t="b">
        <v>0</v>
      </c>
      <c r="M395">
        <f>J396-fact_daily_prices[[#This Row],[adjusted_close]]/fact_daily_prices[[#This Row],[adjusted_close]]</f>
        <v>204.4666666666667</v>
      </c>
    </row>
    <row r="396" spans="1:13" x14ac:dyDescent="0.3">
      <c r="A396" s="1">
        <v>45667</v>
      </c>
      <c r="B396" t="s">
        <v>19</v>
      </c>
      <c r="C396">
        <v>619.59</v>
      </c>
      <c r="D396">
        <v>626.04999999999995</v>
      </c>
      <c r="E396">
        <v>613.13</v>
      </c>
      <c r="F396">
        <v>616.4</v>
      </c>
      <c r="G396">
        <v>7406</v>
      </c>
      <c r="H396">
        <v>10</v>
      </c>
      <c r="I396">
        <v>3</v>
      </c>
      <c r="J396">
        <v>205.4666666666667</v>
      </c>
      <c r="K396">
        <v>27069.81395348837</v>
      </c>
      <c r="L396" t="b">
        <v>0</v>
      </c>
      <c r="M396">
        <f>J397-fact_daily_prices[[#This Row],[adjusted_close]]/fact_daily_prices[[#This Row],[adjusted_close]]</f>
        <v>205.92666666666659</v>
      </c>
    </row>
    <row r="397" spans="1:13" x14ac:dyDescent="0.3">
      <c r="A397" s="1">
        <v>45670</v>
      </c>
      <c r="B397" t="s">
        <v>19</v>
      </c>
      <c r="C397">
        <v>624.69000000000005</v>
      </c>
      <c r="D397">
        <v>629.38</v>
      </c>
      <c r="E397">
        <v>620.01</v>
      </c>
      <c r="F397">
        <v>620.78</v>
      </c>
      <c r="G397">
        <v>33003</v>
      </c>
      <c r="H397">
        <v>13</v>
      </c>
      <c r="I397">
        <v>3</v>
      </c>
      <c r="J397">
        <v>206.92666666666659</v>
      </c>
      <c r="K397">
        <v>27069.81395348837</v>
      </c>
      <c r="L397" t="b">
        <v>0</v>
      </c>
      <c r="M397">
        <f>J398-fact_daily_prices[[#This Row],[adjusted_close]]/fact_daily_prices[[#This Row],[adjusted_close]]</f>
        <v>206.1033333333333</v>
      </c>
    </row>
    <row r="398" spans="1:13" x14ac:dyDescent="0.3">
      <c r="A398" s="1">
        <v>45671</v>
      </c>
      <c r="B398" t="s">
        <v>19</v>
      </c>
      <c r="C398">
        <v>623.82000000000005</v>
      </c>
      <c r="D398">
        <v>629.17999999999995</v>
      </c>
      <c r="E398">
        <v>618.47</v>
      </c>
      <c r="F398">
        <v>621.30999999999995</v>
      </c>
      <c r="G398">
        <v>44108</v>
      </c>
      <c r="H398">
        <v>14</v>
      </c>
      <c r="I398">
        <v>3</v>
      </c>
      <c r="J398">
        <v>207.1033333333333</v>
      </c>
      <c r="K398">
        <v>27069.81395348837</v>
      </c>
      <c r="L398" t="b">
        <v>0</v>
      </c>
      <c r="M398">
        <f>J399-fact_daily_prices[[#This Row],[adjusted_close]]/fact_daily_prices[[#This Row],[adjusted_close]]</f>
        <v>206.26</v>
      </c>
    </row>
    <row r="399" spans="1:13" x14ac:dyDescent="0.3">
      <c r="A399" s="1">
        <v>45672</v>
      </c>
      <c r="B399" t="s">
        <v>19</v>
      </c>
      <c r="C399">
        <v>623.70000000000005</v>
      </c>
      <c r="D399">
        <v>629.42999999999995</v>
      </c>
      <c r="E399">
        <v>617.97</v>
      </c>
      <c r="F399">
        <v>621.78</v>
      </c>
      <c r="G399">
        <v>42779</v>
      </c>
      <c r="H399">
        <v>15</v>
      </c>
      <c r="I399">
        <v>3</v>
      </c>
      <c r="J399">
        <v>207.26</v>
      </c>
      <c r="K399">
        <v>27069.81395348837</v>
      </c>
      <c r="L399" t="b">
        <v>0</v>
      </c>
      <c r="M399">
        <f>J400-fact_daily_prices[[#This Row],[adjusted_close]]/fact_daily_prices[[#This Row],[adjusted_close]]</f>
        <v>204.48333333333329</v>
      </c>
    </row>
    <row r="400" spans="1:13" x14ac:dyDescent="0.3">
      <c r="A400" s="1">
        <v>45673</v>
      </c>
      <c r="B400" t="s">
        <v>19</v>
      </c>
      <c r="C400">
        <v>615.26</v>
      </c>
      <c r="D400">
        <v>624.53</v>
      </c>
      <c r="E400">
        <v>605.99</v>
      </c>
      <c r="F400">
        <v>616.45000000000005</v>
      </c>
      <c r="G400">
        <v>16422</v>
      </c>
      <c r="H400">
        <v>16</v>
      </c>
      <c r="I400">
        <v>3</v>
      </c>
      <c r="J400">
        <v>205.48333333333329</v>
      </c>
      <c r="K400">
        <v>27069.81395348837</v>
      </c>
      <c r="L400" t="b">
        <v>0</v>
      </c>
      <c r="M400">
        <f>J401-fact_daily_prices[[#This Row],[adjusted_close]]/fact_daily_prices[[#This Row],[adjusted_close]]</f>
        <v>202.8233333333333</v>
      </c>
    </row>
    <row r="401" spans="1:13" x14ac:dyDescent="0.3">
      <c r="A401" s="1">
        <v>45674</v>
      </c>
      <c r="B401" t="s">
        <v>19</v>
      </c>
      <c r="C401">
        <v>613.84</v>
      </c>
      <c r="D401">
        <v>621.15</v>
      </c>
      <c r="E401">
        <v>606.52</v>
      </c>
      <c r="F401">
        <v>611.47</v>
      </c>
      <c r="G401">
        <v>34535</v>
      </c>
      <c r="H401">
        <v>17</v>
      </c>
      <c r="I401">
        <v>3</v>
      </c>
      <c r="J401">
        <v>203.8233333333333</v>
      </c>
      <c r="K401">
        <v>27069.81395348837</v>
      </c>
      <c r="L401" t="b">
        <v>0</v>
      </c>
      <c r="M401">
        <f>J402-fact_daily_prices[[#This Row],[adjusted_close]]/fact_daily_prices[[#This Row],[adjusted_close]]</f>
        <v>199.3</v>
      </c>
    </row>
    <row r="402" spans="1:13" x14ac:dyDescent="0.3">
      <c r="A402" s="1">
        <v>45677</v>
      </c>
      <c r="B402" t="s">
        <v>19</v>
      </c>
      <c r="C402">
        <v>599.86</v>
      </c>
      <c r="D402">
        <v>603.24</v>
      </c>
      <c r="E402">
        <v>596.48</v>
      </c>
      <c r="F402">
        <v>600.9</v>
      </c>
      <c r="G402">
        <v>27715</v>
      </c>
      <c r="H402">
        <v>20</v>
      </c>
      <c r="I402">
        <v>3</v>
      </c>
      <c r="J402">
        <v>200.3</v>
      </c>
      <c r="K402">
        <v>27069.81395348837</v>
      </c>
      <c r="L402" t="b">
        <v>0</v>
      </c>
      <c r="M402">
        <f>J403-fact_daily_prices[[#This Row],[adjusted_close]]/fact_daily_prices[[#This Row],[adjusted_close]]</f>
        <v>203.81333333333339</v>
      </c>
    </row>
    <row r="403" spans="1:13" x14ac:dyDescent="0.3">
      <c r="A403" s="1">
        <v>45678</v>
      </c>
      <c r="B403" t="s">
        <v>19</v>
      </c>
      <c r="C403">
        <v>616.30999999999995</v>
      </c>
      <c r="D403">
        <v>620.36</v>
      </c>
      <c r="E403">
        <v>612.27</v>
      </c>
      <c r="F403">
        <v>614.44000000000005</v>
      </c>
      <c r="G403">
        <v>39908</v>
      </c>
      <c r="H403">
        <v>21</v>
      </c>
      <c r="I403">
        <v>3</v>
      </c>
      <c r="J403">
        <v>204.81333333333339</v>
      </c>
      <c r="K403">
        <v>27069.81395348837</v>
      </c>
      <c r="L403" t="b">
        <v>0</v>
      </c>
      <c r="M403">
        <f>J404-fact_daily_prices[[#This Row],[adjusted_close]]/fact_daily_prices[[#This Row],[adjusted_close]]</f>
        <v>200.67666666666659</v>
      </c>
    </row>
    <row r="404" spans="1:13" x14ac:dyDescent="0.3">
      <c r="A404" s="1">
        <v>45679</v>
      </c>
      <c r="B404" t="s">
        <v>19</v>
      </c>
      <c r="C404">
        <v>609.62</v>
      </c>
      <c r="D404">
        <v>614.34</v>
      </c>
      <c r="E404">
        <v>604.9</v>
      </c>
      <c r="F404">
        <v>605.03</v>
      </c>
      <c r="G404">
        <v>5481</v>
      </c>
      <c r="H404">
        <v>22</v>
      </c>
      <c r="I404">
        <v>3</v>
      </c>
      <c r="J404">
        <v>201.67666666666659</v>
      </c>
      <c r="K404">
        <v>27069.81395348837</v>
      </c>
      <c r="L404" t="b">
        <v>0</v>
      </c>
      <c r="M404">
        <f>J405-fact_daily_prices[[#This Row],[adjusted_close]]/fact_daily_prices[[#This Row],[adjusted_close]]</f>
        <v>198.97</v>
      </c>
    </row>
    <row r="405" spans="1:13" x14ac:dyDescent="0.3">
      <c r="A405" s="1">
        <v>45680</v>
      </c>
      <c r="B405" t="s">
        <v>19</v>
      </c>
      <c r="C405">
        <v>598.21</v>
      </c>
      <c r="D405">
        <v>601.52</v>
      </c>
      <c r="E405">
        <v>594.89</v>
      </c>
      <c r="F405">
        <v>599.91</v>
      </c>
      <c r="G405">
        <v>38605</v>
      </c>
      <c r="H405">
        <v>23</v>
      </c>
      <c r="I405">
        <v>3</v>
      </c>
      <c r="J405">
        <v>199.97</v>
      </c>
      <c r="K405">
        <v>27069.81395348837</v>
      </c>
      <c r="L405" t="b">
        <v>0</v>
      </c>
      <c r="M405">
        <f>J406-fact_daily_prices[[#This Row],[adjusted_close]]/fact_daily_prices[[#This Row],[adjusted_close]]</f>
        <v>197.2166666666667</v>
      </c>
    </row>
    <row r="406" spans="1:13" x14ac:dyDescent="0.3">
      <c r="A406" s="1">
        <v>45681</v>
      </c>
      <c r="B406" t="s">
        <v>19</v>
      </c>
      <c r="C406">
        <v>591.66999999999996</v>
      </c>
      <c r="D406">
        <v>597.74</v>
      </c>
      <c r="E406">
        <v>585.61</v>
      </c>
      <c r="F406">
        <v>594.65</v>
      </c>
      <c r="G406">
        <v>41761</v>
      </c>
      <c r="H406">
        <v>24</v>
      </c>
      <c r="I406">
        <v>3</v>
      </c>
      <c r="J406">
        <v>198.2166666666667</v>
      </c>
      <c r="K406">
        <v>27069.81395348837</v>
      </c>
      <c r="L406" t="b">
        <v>0</v>
      </c>
      <c r="M406">
        <f>J407-fact_daily_prices[[#This Row],[adjusted_close]]/fact_daily_prices[[#This Row],[adjusted_close]]</f>
        <v>199.51333333333329</v>
      </c>
    </row>
    <row r="407" spans="1:13" x14ac:dyDescent="0.3">
      <c r="A407" s="1">
        <v>45684</v>
      </c>
      <c r="B407" t="s">
        <v>19</v>
      </c>
      <c r="C407">
        <v>598.95000000000005</v>
      </c>
      <c r="D407">
        <v>603.82000000000005</v>
      </c>
      <c r="E407">
        <v>594.09</v>
      </c>
      <c r="F407">
        <v>601.54</v>
      </c>
      <c r="G407">
        <v>23740</v>
      </c>
      <c r="H407">
        <v>27</v>
      </c>
      <c r="I407">
        <v>3</v>
      </c>
      <c r="J407">
        <v>200.51333333333329</v>
      </c>
      <c r="K407">
        <v>27069.81395348837</v>
      </c>
      <c r="L407" t="b">
        <v>0</v>
      </c>
      <c r="M407">
        <f>J408-fact_daily_prices[[#This Row],[adjusted_close]]/fact_daily_prices[[#This Row],[adjusted_close]]</f>
        <v>198.81666666666669</v>
      </c>
    </row>
    <row r="408" spans="1:13" x14ac:dyDescent="0.3">
      <c r="A408" s="1">
        <v>45685</v>
      </c>
      <c r="B408" t="s">
        <v>19</v>
      </c>
      <c r="C408">
        <v>600.67999999999995</v>
      </c>
      <c r="D408">
        <v>609.45000000000005</v>
      </c>
      <c r="E408">
        <v>591.9</v>
      </c>
      <c r="F408">
        <v>599.45000000000005</v>
      </c>
      <c r="G408">
        <v>17052</v>
      </c>
      <c r="H408">
        <v>28</v>
      </c>
      <c r="I408">
        <v>3</v>
      </c>
      <c r="J408">
        <v>199.81666666666669</v>
      </c>
      <c r="K408">
        <v>27069.81395348837</v>
      </c>
      <c r="L408" t="b">
        <v>0</v>
      </c>
      <c r="M408">
        <f>J409-fact_daily_prices[[#This Row],[adjusted_close]]/fact_daily_prices[[#This Row],[adjusted_close]]</f>
        <v>202.03</v>
      </c>
    </row>
    <row r="409" spans="1:13" x14ac:dyDescent="0.3">
      <c r="A409" s="1">
        <v>45686</v>
      </c>
      <c r="B409" t="s">
        <v>19</v>
      </c>
      <c r="C409">
        <v>608.13</v>
      </c>
      <c r="D409">
        <v>618.85</v>
      </c>
      <c r="E409">
        <v>597.4</v>
      </c>
      <c r="F409">
        <v>609.09</v>
      </c>
      <c r="G409">
        <v>1163</v>
      </c>
      <c r="H409">
        <v>29</v>
      </c>
      <c r="I409">
        <v>3</v>
      </c>
      <c r="J409">
        <v>203.03</v>
      </c>
      <c r="K409">
        <v>27069.81395348837</v>
      </c>
      <c r="L409" t="b">
        <v>1</v>
      </c>
      <c r="M409">
        <f>J410-fact_daily_prices[[#This Row],[adjusted_close]]/fact_daily_prices[[#This Row],[adjusted_close]]</f>
        <v>200.36333333333329</v>
      </c>
    </row>
    <row r="410" spans="1:13" x14ac:dyDescent="0.3">
      <c r="A410" s="1">
        <v>45687</v>
      </c>
      <c r="B410" t="s">
        <v>19</v>
      </c>
      <c r="C410">
        <v>604.72</v>
      </c>
      <c r="D410">
        <v>608.57000000000005</v>
      </c>
      <c r="E410">
        <v>600.88</v>
      </c>
      <c r="F410">
        <v>604.09</v>
      </c>
      <c r="G410">
        <v>11634</v>
      </c>
      <c r="H410">
        <v>30</v>
      </c>
      <c r="I410">
        <v>3</v>
      </c>
      <c r="J410">
        <v>201.36333333333329</v>
      </c>
      <c r="K410">
        <v>27069.81395348837</v>
      </c>
      <c r="L410" t="b">
        <v>0</v>
      </c>
      <c r="M410">
        <f>J411-fact_daily_prices[[#This Row],[adjusted_close]]/fact_daily_prices[[#This Row],[adjusted_close]]</f>
        <v>201.12</v>
      </c>
    </row>
    <row r="411" spans="1:13" x14ac:dyDescent="0.3">
      <c r="A411" s="1">
        <v>45688</v>
      </c>
      <c r="B411" t="s">
        <v>19</v>
      </c>
      <c r="C411">
        <v>603.99</v>
      </c>
      <c r="D411">
        <v>611.87</v>
      </c>
      <c r="E411">
        <v>596.12</v>
      </c>
      <c r="F411">
        <v>606.36</v>
      </c>
      <c r="G411">
        <v>30300</v>
      </c>
      <c r="H411">
        <v>31</v>
      </c>
      <c r="I411">
        <v>3</v>
      </c>
      <c r="J411">
        <v>202.12</v>
      </c>
      <c r="K411">
        <v>27069.81395348837</v>
      </c>
      <c r="L411" t="b">
        <v>0</v>
      </c>
      <c r="M411">
        <f>J412-fact_daily_prices[[#This Row],[adjusted_close]]/fact_daily_prices[[#This Row],[adjusted_close]]</f>
        <v>199.05</v>
      </c>
    </row>
    <row r="412" spans="1:13" x14ac:dyDescent="0.3">
      <c r="A412" s="1">
        <v>45691</v>
      </c>
      <c r="B412" t="s">
        <v>19</v>
      </c>
      <c r="C412">
        <v>602.17999999999995</v>
      </c>
      <c r="D412">
        <v>606.01</v>
      </c>
      <c r="E412">
        <v>598.35</v>
      </c>
      <c r="F412">
        <v>600.15</v>
      </c>
      <c r="G412">
        <v>38487</v>
      </c>
      <c r="H412">
        <v>34</v>
      </c>
      <c r="I412">
        <v>3</v>
      </c>
      <c r="J412">
        <v>200.05</v>
      </c>
      <c r="K412">
        <v>27069.81395348837</v>
      </c>
      <c r="L412" t="b">
        <v>0</v>
      </c>
      <c r="M412">
        <f>J413-fact_daily_prices[[#This Row],[adjusted_close]]/fact_daily_prices[[#This Row],[adjusted_close]]</f>
        <v>204.58</v>
      </c>
    </row>
    <row r="413" spans="1:13" x14ac:dyDescent="0.3">
      <c r="A413" s="1">
        <v>45692</v>
      </c>
      <c r="B413" t="s">
        <v>19</v>
      </c>
      <c r="C413">
        <v>618.35</v>
      </c>
      <c r="D413">
        <v>625.84</v>
      </c>
      <c r="E413">
        <v>610.87</v>
      </c>
      <c r="F413">
        <v>616.74</v>
      </c>
      <c r="G413">
        <v>15056</v>
      </c>
      <c r="H413">
        <v>35</v>
      </c>
      <c r="I413">
        <v>3</v>
      </c>
      <c r="J413">
        <v>205.58</v>
      </c>
      <c r="K413">
        <v>27069.81395348837</v>
      </c>
      <c r="L413" t="b">
        <v>0</v>
      </c>
      <c r="M413">
        <f>J414-fact_daily_prices[[#This Row],[adjusted_close]]/fact_daily_prices[[#This Row],[adjusted_close]]</f>
        <v>201.57666666666671</v>
      </c>
    </row>
    <row r="414" spans="1:13" x14ac:dyDescent="0.3">
      <c r="A414" s="1">
        <v>45693</v>
      </c>
      <c r="B414" t="s">
        <v>19</v>
      </c>
      <c r="C414">
        <v>606.24</v>
      </c>
      <c r="D414">
        <v>615.19000000000005</v>
      </c>
      <c r="E414">
        <v>597.28</v>
      </c>
      <c r="F414">
        <v>607.73</v>
      </c>
      <c r="G414">
        <v>44404</v>
      </c>
      <c r="H414">
        <v>36</v>
      </c>
      <c r="I414">
        <v>3</v>
      </c>
      <c r="J414">
        <v>202.57666666666671</v>
      </c>
      <c r="K414">
        <v>27069.81395348837</v>
      </c>
      <c r="L414" t="b">
        <v>0</v>
      </c>
      <c r="M414">
        <f>J415-fact_daily_prices[[#This Row],[adjusted_close]]/fact_daily_prices[[#This Row],[adjusted_close]]</f>
        <v>202.4166666666666</v>
      </c>
    </row>
    <row r="415" spans="1:13" x14ac:dyDescent="0.3">
      <c r="A415" s="1">
        <v>45694</v>
      </c>
      <c r="B415" t="s">
        <v>19</v>
      </c>
      <c r="C415">
        <v>610.44000000000005</v>
      </c>
      <c r="D415">
        <v>611.87</v>
      </c>
      <c r="E415">
        <v>609</v>
      </c>
      <c r="F415">
        <v>610.25</v>
      </c>
      <c r="G415">
        <v>4191</v>
      </c>
      <c r="H415">
        <v>37</v>
      </c>
      <c r="I415">
        <v>3</v>
      </c>
      <c r="J415">
        <v>203.4166666666666</v>
      </c>
      <c r="K415">
        <v>27069.81395348837</v>
      </c>
      <c r="L415" t="b">
        <v>0</v>
      </c>
      <c r="M415">
        <f>J416-fact_daily_prices[[#This Row],[adjusted_close]]/fact_daily_prices[[#This Row],[adjusted_close]]</f>
        <v>204.09666666666661</v>
      </c>
    </row>
    <row r="416" spans="1:13" x14ac:dyDescent="0.3">
      <c r="A416" s="1">
        <v>45695</v>
      </c>
      <c r="B416" t="s">
        <v>19</v>
      </c>
      <c r="C416">
        <v>612.99</v>
      </c>
      <c r="D416">
        <v>619.16999999999996</v>
      </c>
      <c r="E416">
        <v>606.82000000000005</v>
      </c>
      <c r="F416">
        <v>615.29</v>
      </c>
      <c r="G416">
        <v>4631</v>
      </c>
      <c r="H416">
        <v>38</v>
      </c>
      <c r="I416">
        <v>3</v>
      </c>
      <c r="J416">
        <v>205.09666666666661</v>
      </c>
      <c r="K416">
        <v>27069.81395348837</v>
      </c>
      <c r="L416" t="b">
        <v>0</v>
      </c>
      <c r="M416">
        <f>J417-fact_daily_prices[[#This Row],[adjusted_close]]/fact_daily_prices[[#This Row],[adjusted_close]]</f>
        <v>205.2166666666667</v>
      </c>
    </row>
    <row r="417" spans="1:13" x14ac:dyDescent="0.3">
      <c r="A417" s="1">
        <v>45698</v>
      </c>
      <c r="B417" t="s">
        <v>19</v>
      </c>
      <c r="C417">
        <v>615.02</v>
      </c>
      <c r="D417">
        <v>621.79999999999995</v>
      </c>
      <c r="E417">
        <v>608.25</v>
      </c>
      <c r="F417">
        <v>618.65</v>
      </c>
      <c r="G417">
        <v>21281</v>
      </c>
      <c r="H417">
        <v>41</v>
      </c>
      <c r="I417">
        <v>3</v>
      </c>
      <c r="J417">
        <v>206.2166666666667</v>
      </c>
      <c r="K417">
        <v>27069.81395348837</v>
      </c>
      <c r="L417" t="b">
        <v>0</v>
      </c>
      <c r="M417">
        <f>J418-fact_daily_prices[[#This Row],[adjusted_close]]/fact_daily_prices[[#This Row],[adjusted_close]]</f>
        <v>204.7866666666666</v>
      </c>
    </row>
    <row r="418" spans="1:13" x14ac:dyDescent="0.3">
      <c r="A418" s="1">
        <v>45699</v>
      </c>
      <c r="B418" t="s">
        <v>19</v>
      </c>
      <c r="C418">
        <v>614.1</v>
      </c>
      <c r="D418">
        <v>620.48</v>
      </c>
      <c r="E418">
        <v>607.71</v>
      </c>
      <c r="F418">
        <v>617.36</v>
      </c>
      <c r="G418">
        <v>42674</v>
      </c>
      <c r="H418">
        <v>42</v>
      </c>
      <c r="I418">
        <v>3</v>
      </c>
      <c r="J418">
        <v>205.7866666666666</v>
      </c>
      <c r="K418">
        <v>27069.81395348837</v>
      </c>
      <c r="L418" t="b">
        <v>0</v>
      </c>
      <c r="M418">
        <f>J419-fact_daily_prices[[#This Row],[adjusted_close]]/fact_daily_prices[[#This Row],[adjusted_close]]</f>
        <v>204.4966666666667</v>
      </c>
    </row>
    <row r="419" spans="1:13" x14ac:dyDescent="0.3">
      <c r="A419" s="1">
        <v>45700</v>
      </c>
      <c r="B419" t="s">
        <v>19</v>
      </c>
      <c r="C419">
        <v>617.16999999999996</v>
      </c>
      <c r="D419">
        <v>622.6</v>
      </c>
      <c r="E419">
        <v>611.73</v>
      </c>
      <c r="F419">
        <v>616.49</v>
      </c>
      <c r="G419">
        <v>24253</v>
      </c>
      <c r="H419">
        <v>43</v>
      </c>
      <c r="I419">
        <v>3</v>
      </c>
      <c r="J419">
        <v>205.4966666666667</v>
      </c>
      <c r="K419">
        <v>27069.81395348837</v>
      </c>
      <c r="L419" t="b">
        <v>0</v>
      </c>
      <c r="M419">
        <f>J420-fact_daily_prices[[#This Row],[adjusted_close]]/fact_daily_prices[[#This Row],[adjusted_close]]</f>
        <v>204.66</v>
      </c>
    </row>
    <row r="420" spans="1:13" x14ac:dyDescent="0.3">
      <c r="A420" s="1">
        <v>45701</v>
      </c>
      <c r="B420" t="s">
        <v>19</v>
      </c>
      <c r="C420">
        <v>617.12</v>
      </c>
      <c r="D420">
        <v>624.84</v>
      </c>
      <c r="E420">
        <v>609.41</v>
      </c>
      <c r="F420">
        <v>616.98</v>
      </c>
      <c r="G420">
        <v>8099</v>
      </c>
      <c r="H420">
        <v>44</v>
      </c>
      <c r="I420">
        <v>3</v>
      </c>
      <c r="J420">
        <v>205.66</v>
      </c>
      <c r="K420">
        <v>27069.81395348837</v>
      </c>
      <c r="L420" t="b">
        <v>0</v>
      </c>
      <c r="M420">
        <f>J421-fact_daily_prices[[#This Row],[adjusted_close]]/fact_daily_prices[[#This Row],[adjusted_close]]</f>
        <v>204.33</v>
      </c>
    </row>
    <row r="421" spans="1:13" x14ac:dyDescent="0.3">
      <c r="A421" s="1">
        <v>45702</v>
      </c>
      <c r="B421" t="s">
        <v>19</v>
      </c>
      <c r="C421">
        <v>613.33000000000004</v>
      </c>
      <c r="D421">
        <v>621.54</v>
      </c>
      <c r="E421">
        <v>605.11</v>
      </c>
      <c r="F421">
        <v>615.99</v>
      </c>
      <c r="G421">
        <v>48684</v>
      </c>
      <c r="H421">
        <v>45</v>
      </c>
      <c r="I421">
        <v>3</v>
      </c>
      <c r="J421">
        <v>205.33</v>
      </c>
      <c r="K421">
        <v>27069.81395348837</v>
      </c>
      <c r="L421" t="b">
        <v>0</v>
      </c>
      <c r="M421">
        <f>J422-fact_daily_prices[[#This Row],[adjusted_close]]/fact_daily_prices[[#This Row],[adjusted_close]]</f>
        <v>206.8866666666666</v>
      </c>
    </row>
    <row r="422" spans="1:13" x14ac:dyDescent="0.3">
      <c r="A422" s="1">
        <v>45705</v>
      </c>
      <c r="B422" t="s">
        <v>19</v>
      </c>
      <c r="C422">
        <v>625.05999999999995</v>
      </c>
      <c r="D422">
        <v>632.86</v>
      </c>
      <c r="E422">
        <v>617.27</v>
      </c>
      <c r="F422">
        <v>623.66</v>
      </c>
      <c r="G422">
        <v>27724</v>
      </c>
      <c r="H422">
        <v>48</v>
      </c>
      <c r="I422">
        <v>3</v>
      </c>
      <c r="J422">
        <v>207.8866666666666</v>
      </c>
      <c r="K422">
        <v>27069.81395348837</v>
      </c>
      <c r="L422" t="b">
        <v>0</v>
      </c>
      <c r="M422">
        <f>J423-fact_daily_prices[[#This Row],[adjusted_close]]/fact_daily_prices[[#This Row],[adjusted_close]]</f>
        <v>212.81</v>
      </c>
    </row>
    <row r="423" spans="1:13" x14ac:dyDescent="0.3">
      <c r="A423" s="1">
        <v>45706</v>
      </c>
      <c r="B423" t="s">
        <v>19</v>
      </c>
      <c r="C423">
        <v>641.49</v>
      </c>
      <c r="D423">
        <v>642.04</v>
      </c>
      <c r="E423">
        <v>640.94000000000005</v>
      </c>
      <c r="F423">
        <v>641.42999999999995</v>
      </c>
      <c r="G423">
        <v>29758</v>
      </c>
      <c r="H423">
        <v>49</v>
      </c>
      <c r="I423">
        <v>3</v>
      </c>
      <c r="J423">
        <v>213.81</v>
      </c>
      <c r="K423">
        <v>27069.81395348837</v>
      </c>
      <c r="L423" t="b">
        <v>0</v>
      </c>
      <c r="M423">
        <f>J424-fact_daily_prices[[#This Row],[adjusted_close]]/fact_daily_prices[[#This Row],[adjusted_close]]</f>
        <v>211.36333333333329</v>
      </c>
    </row>
    <row r="424" spans="1:13" x14ac:dyDescent="0.3">
      <c r="A424" s="1">
        <v>45707</v>
      </c>
      <c r="B424" t="s">
        <v>19</v>
      </c>
      <c r="C424">
        <v>641.19000000000005</v>
      </c>
      <c r="D424">
        <v>646.22</v>
      </c>
      <c r="E424">
        <v>636.16999999999996</v>
      </c>
      <c r="F424">
        <v>637.09</v>
      </c>
      <c r="G424">
        <v>25034</v>
      </c>
      <c r="H424">
        <v>50</v>
      </c>
      <c r="I424">
        <v>3</v>
      </c>
      <c r="J424">
        <v>212.36333333333329</v>
      </c>
      <c r="K424">
        <v>27069.81395348837</v>
      </c>
      <c r="L424" t="b">
        <v>0</v>
      </c>
      <c r="M424">
        <f>J425-fact_daily_prices[[#This Row],[adjusted_close]]/fact_daily_prices[[#This Row],[adjusted_close]]</f>
        <v>207.78</v>
      </c>
    </row>
    <row r="425" spans="1:13" x14ac:dyDescent="0.3">
      <c r="A425" s="1">
        <v>45708</v>
      </c>
      <c r="B425" t="s">
        <v>19</v>
      </c>
      <c r="C425">
        <v>620.41999999999996</v>
      </c>
      <c r="D425">
        <v>626.49</v>
      </c>
      <c r="E425">
        <v>614.36</v>
      </c>
      <c r="F425">
        <v>626.34</v>
      </c>
      <c r="G425">
        <v>23804</v>
      </c>
      <c r="H425">
        <v>51</v>
      </c>
      <c r="I425">
        <v>3</v>
      </c>
      <c r="J425">
        <v>208.78</v>
      </c>
      <c r="K425">
        <v>27069.81395348837</v>
      </c>
      <c r="L425" t="b">
        <v>0</v>
      </c>
      <c r="M425">
        <f>J426-fact_daily_prices[[#This Row],[adjusted_close]]/fact_daily_prices[[#This Row],[adjusted_close]]</f>
        <v>207.59666666666661</v>
      </c>
    </row>
    <row r="426" spans="1:13" x14ac:dyDescent="0.3">
      <c r="A426" s="1">
        <v>45709</v>
      </c>
      <c r="B426" t="s">
        <v>19</v>
      </c>
      <c r="C426">
        <v>625.32000000000005</v>
      </c>
      <c r="D426">
        <v>630.64</v>
      </c>
      <c r="E426">
        <v>620.01</v>
      </c>
      <c r="F426">
        <v>625.79</v>
      </c>
      <c r="G426">
        <v>49355</v>
      </c>
      <c r="H426">
        <v>52</v>
      </c>
      <c r="I426">
        <v>3</v>
      </c>
      <c r="J426">
        <v>208.59666666666661</v>
      </c>
      <c r="K426">
        <v>27069.81395348837</v>
      </c>
      <c r="L426" t="b">
        <v>0</v>
      </c>
      <c r="M426">
        <f>J427-fact_daily_prices[[#This Row],[adjusted_close]]/fact_daily_prices[[#This Row],[adjusted_close]]</f>
        <v>214.54</v>
      </c>
    </row>
    <row r="427" spans="1:13" x14ac:dyDescent="0.3">
      <c r="A427" s="1">
        <v>45712</v>
      </c>
      <c r="B427" t="s">
        <v>19</v>
      </c>
      <c r="C427">
        <v>643.87</v>
      </c>
      <c r="D427">
        <v>651.14</v>
      </c>
      <c r="E427">
        <v>636.6</v>
      </c>
      <c r="F427">
        <v>646.62</v>
      </c>
      <c r="G427">
        <v>39278</v>
      </c>
      <c r="H427">
        <v>55</v>
      </c>
      <c r="I427">
        <v>3</v>
      </c>
      <c r="J427">
        <v>215.54</v>
      </c>
      <c r="K427">
        <v>27069.81395348837</v>
      </c>
      <c r="L427" t="b">
        <v>0</v>
      </c>
      <c r="M427">
        <f>J428-fact_daily_prices[[#This Row],[adjusted_close]]/fact_daily_prices[[#This Row],[adjusted_close]]</f>
        <v>212.4166666666666</v>
      </c>
    </row>
    <row r="428" spans="1:13" x14ac:dyDescent="0.3">
      <c r="A428" s="1">
        <v>45713</v>
      </c>
      <c r="B428" t="s">
        <v>19</v>
      </c>
      <c r="C428">
        <v>643</v>
      </c>
      <c r="D428">
        <v>650.29</v>
      </c>
      <c r="E428">
        <v>635.71</v>
      </c>
      <c r="F428">
        <v>640.25</v>
      </c>
      <c r="G428">
        <v>28065</v>
      </c>
      <c r="H428">
        <v>56</v>
      </c>
      <c r="I428">
        <v>3</v>
      </c>
      <c r="J428">
        <v>213.4166666666666</v>
      </c>
      <c r="K428">
        <v>27069.81395348837</v>
      </c>
      <c r="L428" t="b">
        <v>0</v>
      </c>
      <c r="M428">
        <f>J429-fact_daily_prices[[#This Row],[adjusted_close]]/fact_daily_prices[[#This Row],[adjusted_close]]</f>
        <v>216.92333333333329</v>
      </c>
    </row>
    <row r="429" spans="1:13" x14ac:dyDescent="0.3">
      <c r="A429" s="1">
        <v>45714</v>
      </c>
      <c r="B429" t="s">
        <v>19</v>
      </c>
      <c r="C429">
        <v>650.1</v>
      </c>
      <c r="D429">
        <v>655.05999999999995</v>
      </c>
      <c r="E429">
        <v>645.14</v>
      </c>
      <c r="F429">
        <v>653.77</v>
      </c>
      <c r="G429">
        <v>11759</v>
      </c>
      <c r="H429">
        <v>57</v>
      </c>
      <c r="I429">
        <v>3</v>
      </c>
      <c r="J429">
        <v>217.92333333333329</v>
      </c>
      <c r="K429">
        <v>27069.81395348837</v>
      </c>
      <c r="L429" t="b">
        <v>0</v>
      </c>
      <c r="M429">
        <f>J430-fact_daily_prices[[#This Row],[adjusted_close]]/fact_daily_prices[[#This Row],[adjusted_close]]</f>
        <v>221.63</v>
      </c>
    </row>
    <row r="430" spans="1:13" x14ac:dyDescent="0.3">
      <c r="A430" s="1">
        <v>45715</v>
      </c>
      <c r="B430" t="s">
        <v>19</v>
      </c>
      <c r="C430">
        <v>669.53</v>
      </c>
      <c r="D430">
        <v>671.44</v>
      </c>
      <c r="E430">
        <v>667.61</v>
      </c>
      <c r="F430">
        <v>667.89</v>
      </c>
      <c r="G430">
        <v>14279</v>
      </c>
      <c r="H430">
        <v>58</v>
      </c>
      <c r="I430">
        <v>3</v>
      </c>
      <c r="J430">
        <v>222.63</v>
      </c>
      <c r="K430">
        <v>27069.81395348837</v>
      </c>
      <c r="L430" t="b">
        <v>0</v>
      </c>
      <c r="M430">
        <f>J431-fact_daily_prices[[#This Row],[adjusted_close]]/fact_daily_prices[[#This Row],[adjusted_close]]</f>
        <v>220.1366666666666</v>
      </c>
    </row>
    <row r="431" spans="1:13" x14ac:dyDescent="0.3">
      <c r="A431" s="1">
        <v>45716</v>
      </c>
      <c r="B431" t="s">
        <v>19</v>
      </c>
      <c r="C431">
        <v>660.86</v>
      </c>
      <c r="D431">
        <v>670.24</v>
      </c>
      <c r="E431">
        <v>651.48</v>
      </c>
      <c r="F431">
        <v>663.41</v>
      </c>
      <c r="G431">
        <v>36144</v>
      </c>
      <c r="H431">
        <v>59</v>
      </c>
      <c r="I431">
        <v>3</v>
      </c>
      <c r="J431">
        <v>221.1366666666666</v>
      </c>
      <c r="K431">
        <v>27069.81395348837</v>
      </c>
      <c r="L431" t="b">
        <v>0</v>
      </c>
      <c r="M431">
        <f>J432-fact_daily_prices[[#This Row],[adjusted_close]]/fact_daily_prices[[#This Row],[adjusted_close]]</f>
        <v>221.78</v>
      </c>
    </row>
    <row r="432" spans="1:13" x14ac:dyDescent="0.3">
      <c r="A432" s="1">
        <v>45719</v>
      </c>
      <c r="B432" t="s">
        <v>19</v>
      </c>
      <c r="C432">
        <v>669.52</v>
      </c>
      <c r="D432">
        <v>673.45</v>
      </c>
      <c r="E432">
        <v>665.59</v>
      </c>
      <c r="F432">
        <v>668.34</v>
      </c>
      <c r="G432">
        <v>12824</v>
      </c>
      <c r="H432">
        <v>62</v>
      </c>
      <c r="I432">
        <v>3</v>
      </c>
      <c r="J432">
        <v>222.78</v>
      </c>
      <c r="K432">
        <v>27069.81395348837</v>
      </c>
      <c r="L432" t="b">
        <v>0</v>
      </c>
      <c r="M432">
        <f>J433-fact_daily_prices[[#This Row],[adjusted_close]]/fact_daily_prices[[#This Row],[adjusted_close]]</f>
        <v>226.45333333333329</v>
      </c>
    </row>
    <row r="433" spans="1:13" x14ac:dyDescent="0.3">
      <c r="A433" s="1">
        <v>45720</v>
      </c>
      <c r="B433" t="s">
        <v>19</v>
      </c>
      <c r="C433">
        <v>682.32</v>
      </c>
      <c r="D433">
        <v>685.84</v>
      </c>
      <c r="E433">
        <v>678.8</v>
      </c>
      <c r="F433">
        <v>682.36</v>
      </c>
      <c r="G433">
        <v>43600</v>
      </c>
      <c r="H433">
        <v>63</v>
      </c>
      <c r="I433">
        <v>3</v>
      </c>
      <c r="J433">
        <v>227.45333333333329</v>
      </c>
      <c r="K433">
        <v>27069.81395348837</v>
      </c>
      <c r="L433" t="b">
        <v>0</v>
      </c>
      <c r="M433">
        <f>J434-fact_daily_prices[[#This Row],[adjusted_close]]/fact_daily_prices[[#This Row],[adjusted_close]]</f>
        <v>225.42333333333329</v>
      </c>
    </row>
    <row r="434" spans="1:13" x14ac:dyDescent="0.3">
      <c r="A434" s="1">
        <v>45721</v>
      </c>
      <c r="B434" t="s">
        <v>19</v>
      </c>
      <c r="C434">
        <v>680.04</v>
      </c>
      <c r="D434">
        <v>688.02</v>
      </c>
      <c r="E434">
        <v>672.06</v>
      </c>
      <c r="F434">
        <v>679.27</v>
      </c>
      <c r="G434">
        <v>21669</v>
      </c>
      <c r="H434">
        <v>64</v>
      </c>
      <c r="I434">
        <v>3</v>
      </c>
      <c r="J434">
        <v>226.42333333333329</v>
      </c>
      <c r="K434">
        <v>27069.81395348837</v>
      </c>
      <c r="L434" t="b">
        <v>0</v>
      </c>
      <c r="M434">
        <f>J435-fact_daily_prices[[#This Row],[adjusted_close]]/fact_daily_prices[[#This Row],[adjusted_close]]</f>
        <v>224.8966666666667</v>
      </c>
    </row>
    <row r="435" spans="1:13" x14ac:dyDescent="0.3">
      <c r="A435" s="1">
        <v>45722</v>
      </c>
      <c r="B435" t="s">
        <v>19</v>
      </c>
      <c r="C435">
        <v>681.58</v>
      </c>
      <c r="D435">
        <v>689.83</v>
      </c>
      <c r="E435">
        <v>673.32</v>
      </c>
      <c r="F435">
        <v>677.69</v>
      </c>
      <c r="G435">
        <v>21131</v>
      </c>
      <c r="H435">
        <v>65</v>
      </c>
      <c r="I435">
        <v>3</v>
      </c>
      <c r="J435">
        <v>225.8966666666667</v>
      </c>
      <c r="K435">
        <v>27069.81395348837</v>
      </c>
      <c r="L435" t="b">
        <v>0</v>
      </c>
      <c r="M435">
        <f>J436-fact_daily_prices[[#This Row],[adjusted_close]]/fact_daily_prices[[#This Row],[adjusted_close]]</f>
        <v>223.3</v>
      </c>
    </row>
    <row r="436" spans="1:13" x14ac:dyDescent="0.3">
      <c r="A436" s="1">
        <v>45723</v>
      </c>
      <c r="B436" t="s">
        <v>19</v>
      </c>
      <c r="C436">
        <v>668.28</v>
      </c>
      <c r="D436">
        <v>676.84</v>
      </c>
      <c r="E436">
        <v>659.71</v>
      </c>
      <c r="F436">
        <v>672.9</v>
      </c>
      <c r="G436">
        <v>34548</v>
      </c>
      <c r="H436">
        <v>66</v>
      </c>
      <c r="I436">
        <v>3</v>
      </c>
      <c r="J436">
        <v>224.3</v>
      </c>
      <c r="K436">
        <v>27069.81395348837</v>
      </c>
      <c r="L436" t="b">
        <v>0</v>
      </c>
      <c r="M436">
        <f>J437-fact_daily_prices[[#This Row],[adjusted_close]]/fact_daily_prices[[#This Row],[adjusted_close]]</f>
        <v>220.5033333333333</v>
      </c>
    </row>
    <row r="437" spans="1:13" x14ac:dyDescent="0.3">
      <c r="A437" s="1">
        <v>45726</v>
      </c>
      <c r="B437" t="s">
        <v>19</v>
      </c>
      <c r="C437">
        <v>663.41</v>
      </c>
      <c r="D437">
        <v>672.25</v>
      </c>
      <c r="E437">
        <v>654.57000000000005</v>
      </c>
      <c r="F437">
        <v>664.51</v>
      </c>
      <c r="G437">
        <v>10503</v>
      </c>
      <c r="H437">
        <v>69</v>
      </c>
      <c r="I437">
        <v>3</v>
      </c>
      <c r="J437">
        <v>221.5033333333333</v>
      </c>
      <c r="K437">
        <v>27069.81395348837</v>
      </c>
      <c r="L437" t="b">
        <v>0</v>
      </c>
      <c r="M437">
        <f>J438-fact_daily_prices[[#This Row],[adjusted_close]]/fact_daily_prices[[#This Row],[adjusted_close]]</f>
        <v>218.75</v>
      </c>
    </row>
    <row r="438" spans="1:13" x14ac:dyDescent="0.3">
      <c r="A438" s="1">
        <v>45727</v>
      </c>
      <c r="B438" t="s">
        <v>19</v>
      </c>
      <c r="C438">
        <v>662.29</v>
      </c>
      <c r="D438">
        <v>667.38</v>
      </c>
      <c r="E438">
        <v>657.19</v>
      </c>
      <c r="F438">
        <v>659.25</v>
      </c>
      <c r="G438">
        <v>17905</v>
      </c>
      <c r="H438">
        <v>70</v>
      </c>
      <c r="I438">
        <v>3</v>
      </c>
      <c r="J438">
        <v>219.75</v>
      </c>
      <c r="K438">
        <v>27069.81395348837</v>
      </c>
      <c r="L438" t="b">
        <v>0</v>
      </c>
      <c r="M438">
        <f>J439-fact_daily_prices[[#This Row],[adjusted_close]]/fact_daily_prices[[#This Row],[adjusted_close]]</f>
        <v>215.44</v>
      </c>
    </row>
    <row r="439" spans="1:13" x14ac:dyDescent="0.3">
      <c r="A439" s="1">
        <v>45728</v>
      </c>
      <c r="B439" t="s">
        <v>19</v>
      </c>
      <c r="C439">
        <v>645.49</v>
      </c>
      <c r="D439">
        <v>653.71</v>
      </c>
      <c r="E439">
        <v>637.27</v>
      </c>
      <c r="F439">
        <v>649.32000000000005</v>
      </c>
      <c r="G439">
        <v>27806</v>
      </c>
      <c r="H439">
        <v>71</v>
      </c>
      <c r="I439">
        <v>3</v>
      </c>
      <c r="J439">
        <v>216.44</v>
      </c>
      <c r="K439">
        <v>27069.81395348837</v>
      </c>
      <c r="L439" t="b">
        <v>0</v>
      </c>
      <c r="M439">
        <f>J440-fact_daily_prices[[#This Row],[adjusted_close]]/fact_daily_prices[[#This Row],[adjusted_close]]</f>
        <v>215.5866666666667</v>
      </c>
    </row>
    <row r="440" spans="1:13" x14ac:dyDescent="0.3">
      <c r="A440" s="1">
        <v>45729</v>
      </c>
      <c r="B440" t="s">
        <v>19</v>
      </c>
      <c r="C440">
        <v>647.92999999999995</v>
      </c>
      <c r="D440">
        <v>650.99</v>
      </c>
      <c r="E440">
        <v>644.87</v>
      </c>
      <c r="F440">
        <v>649.76</v>
      </c>
      <c r="G440">
        <v>40896</v>
      </c>
      <c r="H440">
        <v>72</v>
      </c>
      <c r="I440">
        <v>3</v>
      </c>
      <c r="J440">
        <v>216.5866666666667</v>
      </c>
      <c r="K440">
        <v>27069.81395348837</v>
      </c>
      <c r="L440" t="b">
        <v>0</v>
      </c>
      <c r="M440">
        <f>J441-fact_daily_prices[[#This Row],[adjusted_close]]/fact_daily_prices[[#This Row],[adjusted_close]]</f>
        <v>213.54666666666671</v>
      </c>
    </row>
    <row r="441" spans="1:13" x14ac:dyDescent="0.3">
      <c r="A441" s="1">
        <v>45730</v>
      </c>
      <c r="B441" t="s">
        <v>19</v>
      </c>
      <c r="C441">
        <v>642.92999999999995</v>
      </c>
      <c r="D441">
        <v>645.74</v>
      </c>
      <c r="E441">
        <v>640.11</v>
      </c>
      <c r="F441">
        <v>643.64</v>
      </c>
      <c r="G441">
        <v>15291</v>
      </c>
      <c r="H441">
        <v>73</v>
      </c>
      <c r="I441">
        <v>3</v>
      </c>
      <c r="J441">
        <v>214.54666666666671</v>
      </c>
      <c r="K441">
        <v>27069.81395348837</v>
      </c>
      <c r="L441" t="b">
        <v>0</v>
      </c>
      <c r="M441">
        <f>J442-fact_daily_prices[[#This Row],[adjusted_close]]/fact_daily_prices[[#This Row],[adjusted_close]]</f>
        <v>214.23</v>
      </c>
    </row>
    <row r="442" spans="1:13" x14ac:dyDescent="0.3">
      <c r="A442" s="1">
        <v>45733</v>
      </c>
      <c r="B442" t="s">
        <v>19</v>
      </c>
      <c r="C442">
        <v>645.20000000000005</v>
      </c>
      <c r="D442">
        <v>647.26</v>
      </c>
      <c r="E442">
        <v>643.14</v>
      </c>
      <c r="F442">
        <v>645.69000000000005</v>
      </c>
      <c r="G442">
        <v>34453</v>
      </c>
      <c r="H442">
        <v>76</v>
      </c>
      <c r="I442">
        <v>3</v>
      </c>
      <c r="J442">
        <v>215.23</v>
      </c>
      <c r="K442">
        <v>27069.81395348837</v>
      </c>
      <c r="L442" t="b">
        <v>0</v>
      </c>
      <c r="M442">
        <f>J443-fact_daily_prices[[#This Row],[adjusted_close]]/fact_daily_prices[[#This Row],[adjusted_close]]</f>
        <v>210.1033333333333</v>
      </c>
    </row>
    <row r="443" spans="1:13" x14ac:dyDescent="0.3">
      <c r="A443" s="1">
        <v>45734</v>
      </c>
      <c r="B443" t="s">
        <v>19</v>
      </c>
      <c r="C443">
        <v>627.1</v>
      </c>
      <c r="D443">
        <v>633.47</v>
      </c>
      <c r="E443">
        <v>620.74</v>
      </c>
      <c r="F443">
        <v>633.30999999999995</v>
      </c>
      <c r="G443">
        <v>31841</v>
      </c>
      <c r="H443">
        <v>77</v>
      </c>
      <c r="I443">
        <v>3</v>
      </c>
      <c r="J443">
        <v>211.1033333333333</v>
      </c>
      <c r="K443">
        <v>27069.81395348837</v>
      </c>
      <c r="L443" t="b">
        <v>0</v>
      </c>
      <c r="M443">
        <f>J444-fact_daily_prices[[#This Row],[adjusted_close]]/fact_daily_prices[[#This Row],[adjusted_close]]</f>
        <v>211.0333333333333</v>
      </c>
    </row>
    <row r="444" spans="1:13" x14ac:dyDescent="0.3">
      <c r="A444" s="1">
        <v>45735</v>
      </c>
      <c r="B444" t="s">
        <v>19</v>
      </c>
      <c r="C444">
        <v>635.80999999999995</v>
      </c>
      <c r="D444">
        <v>646.48</v>
      </c>
      <c r="E444">
        <v>625.14</v>
      </c>
      <c r="F444">
        <v>636.1</v>
      </c>
      <c r="G444">
        <v>11736</v>
      </c>
      <c r="H444">
        <v>78</v>
      </c>
      <c r="I444">
        <v>3</v>
      </c>
      <c r="J444">
        <v>212.0333333333333</v>
      </c>
      <c r="K444">
        <v>27069.81395348837</v>
      </c>
      <c r="L444" t="b">
        <v>0</v>
      </c>
      <c r="M444">
        <f>J445-fact_daily_prices[[#This Row],[adjusted_close]]/fact_daily_prices[[#This Row],[adjusted_close]]</f>
        <v>213.3233333333333</v>
      </c>
    </row>
    <row r="445" spans="1:13" x14ac:dyDescent="0.3">
      <c r="A445" s="1">
        <v>45736</v>
      </c>
      <c r="B445" t="s">
        <v>19</v>
      </c>
      <c r="C445">
        <v>641.13</v>
      </c>
      <c r="D445">
        <v>646.29</v>
      </c>
      <c r="E445">
        <v>635.97</v>
      </c>
      <c r="F445">
        <v>642.97</v>
      </c>
      <c r="G445">
        <v>35964</v>
      </c>
      <c r="H445">
        <v>79</v>
      </c>
      <c r="I445">
        <v>3</v>
      </c>
      <c r="J445">
        <v>214.3233333333333</v>
      </c>
      <c r="K445">
        <v>27069.81395348837</v>
      </c>
      <c r="L445" t="b">
        <v>0</v>
      </c>
      <c r="M445">
        <f>J446-fact_daily_prices[[#This Row],[adjusted_close]]/fact_daily_prices[[#This Row],[adjusted_close]]</f>
        <v>208.05666666666659</v>
      </c>
    </row>
    <row r="446" spans="1:13" x14ac:dyDescent="0.3">
      <c r="A446" s="1">
        <v>45737</v>
      </c>
      <c r="B446" t="s">
        <v>19</v>
      </c>
      <c r="C446">
        <v>629.02</v>
      </c>
      <c r="D446">
        <v>636.64</v>
      </c>
      <c r="E446">
        <v>621.39</v>
      </c>
      <c r="F446">
        <v>627.16999999999996</v>
      </c>
      <c r="G446">
        <v>15215</v>
      </c>
      <c r="H446">
        <v>80</v>
      </c>
      <c r="I446">
        <v>3</v>
      </c>
      <c r="J446">
        <v>209.05666666666659</v>
      </c>
      <c r="K446">
        <v>27069.81395348837</v>
      </c>
      <c r="L446" t="b">
        <v>0</v>
      </c>
      <c r="M446">
        <f>J447-fact_daily_prices[[#This Row],[adjusted_close]]/fact_daily_prices[[#This Row],[adjusted_close]]</f>
        <v>209.09333333333331</v>
      </c>
    </row>
    <row r="447" spans="1:13" x14ac:dyDescent="0.3">
      <c r="A447" s="1">
        <v>45740</v>
      </c>
      <c r="B447" t="s">
        <v>19</v>
      </c>
      <c r="C447">
        <v>631.48</v>
      </c>
      <c r="D447">
        <v>639.71</v>
      </c>
      <c r="E447">
        <v>623.25</v>
      </c>
      <c r="F447">
        <v>630.28</v>
      </c>
      <c r="G447">
        <v>30334</v>
      </c>
      <c r="H447">
        <v>83</v>
      </c>
      <c r="I447">
        <v>3</v>
      </c>
      <c r="J447">
        <v>210.09333333333331</v>
      </c>
      <c r="K447">
        <v>27069.81395348837</v>
      </c>
      <c r="L447" t="b">
        <v>0</v>
      </c>
      <c r="M447">
        <f>J448-fact_daily_prices[[#This Row],[adjusted_close]]/fact_daily_prices[[#This Row],[adjusted_close]]</f>
        <v>212.42</v>
      </c>
    </row>
    <row r="448" spans="1:13" x14ac:dyDescent="0.3">
      <c r="A448" s="1">
        <v>45741</v>
      </c>
      <c r="B448" t="s">
        <v>19</v>
      </c>
      <c r="C448">
        <v>643.32000000000005</v>
      </c>
      <c r="D448">
        <v>648.66</v>
      </c>
      <c r="E448">
        <v>637.99</v>
      </c>
      <c r="F448">
        <v>640.26</v>
      </c>
      <c r="G448">
        <v>21714</v>
      </c>
      <c r="H448">
        <v>84</v>
      </c>
      <c r="I448">
        <v>3</v>
      </c>
      <c r="J448">
        <v>213.42</v>
      </c>
      <c r="K448">
        <v>27069.81395348837</v>
      </c>
      <c r="L448" t="b">
        <v>0</v>
      </c>
      <c r="M448">
        <f>J449-fact_daily_prices[[#This Row],[adjusted_close]]/fact_daily_prices[[#This Row],[adjusted_close]]</f>
        <v>209.24333333333331</v>
      </c>
    </row>
    <row r="449" spans="1:13" x14ac:dyDescent="0.3">
      <c r="A449" s="1">
        <v>45742</v>
      </c>
      <c r="B449" t="s">
        <v>19</v>
      </c>
      <c r="C449">
        <v>629.02</v>
      </c>
      <c r="D449">
        <v>634.12</v>
      </c>
      <c r="E449">
        <v>623.91999999999996</v>
      </c>
      <c r="F449">
        <v>630.73</v>
      </c>
      <c r="G449">
        <v>49908</v>
      </c>
      <c r="H449">
        <v>85</v>
      </c>
      <c r="I449">
        <v>3</v>
      </c>
      <c r="J449">
        <v>210.24333333333331</v>
      </c>
      <c r="K449">
        <v>27069.81395348837</v>
      </c>
      <c r="L449" t="b">
        <v>0</v>
      </c>
      <c r="M449">
        <f>J450-fact_daily_prices[[#This Row],[adjusted_close]]/fact_daily_prices[[#This Row],[adjusted_close]]</f>
        <v>213.77</v>
      </c>
    </row>
    <row r="450" spans="1:13" x14ac:dyDescent="0.3">
      <c r="A450" s="1">
        <v>45743</v>
      </c>
      <c r="B450" t="s">
        <v>19</v>
      </c>
      <c r="C450">
        <v>644.52</v>
      </c>
      <c r="D450">
        <v>646.44000000000005</v>
      </c>
      <c r="E450">
        <v>642.61</v>
      </c>
      <c r="F450">
        <v>644.30999999999995</v>
      </c>
      <c r="G450">
        <v>25858</v>
      </c>
      <c r="H450">
        <v>86</v>
      </c>
      <c r="I450">
        <v>3</v>
      </c>
      <c r="J450">
        <v>214.77</v>
      </c>
      <c r="K450">
        <v>27069.81395348837</v>
      </c>
      <c r="L450" t="b">
        <v>0</v>
      </c>
      <c r="M450">
        <f>J451-fact_daily_prices[[#This Row],[adjusted_close]]/fact_daily_prices[[#This Row],[adjusted_close]]</f>
        <v>214.96</v>
      </c>
    </row>
    <row r="451" spans="1:13" x14ac:dyDescent="0.3">
      <c r="A451" s="1">
        <v>45744</v>
      </c>
      <c r="B451" t="s">
        <v>19</v>
      </c>
      <c r="C451">
        <v>650.97</v>
      </c>
      <c r="D451">
        <v>660.38</v>
      </c>
      <c r="E451">
        <v>641.54999999999995</v>
      </c>
      <c r="F451">
        <v>647.88</v>
      </c>
      <c r="G451">
        <v>47486</v>
      </c>
      <c r="H451">
        <v>87</v>
      </c>
      <c r="I451">
        <v>3</v>
      </c>
      <c r="J451">
        <v>215.96</v>
      </c>
      <c r="K451">
        <v>27069.81395348837</v>
      </c>
      <c r="L451" t="b">
        <v>0</v>
      </c>
      <c r="M451">
        <f>J452-fact_daily_prices[[#This Row],[adjusted_close]]/fact_daily_prices[[#This Row],[adjusted_close]]</f>
        <v>213.1</v>
      </c>
    </row>
    <row r="452" spans="1:13" x14ac:dyDescent="0.3">
      <c r="A452" s="1">
        <v>45747</v>
      </c>
      <c r="B452" t="s">
        <v>19</v>
      </c>
      <c r="C452">
        <v>642.99</v>
      </c>
      <c r="D452">
        <v>653.1</v>
      </c>
      <c r="E452">
        <v>632.89</v>
      </c>
      <c r="F452">
        <v>642.29999999999995</v>
      </c>
      <c r="G452">
        <v>4754</v>
      </c>
      <c r="H452">
        <v>90</v>
      </c>
      <c r="I452">
        <v>3</v>
      </c>
      <c r="J452">
        <v>214.1</v>
      </c>
      <c r="K452">
        <v>27069.81395348837</v>
      </c>
      <c r="L452" t="b">
        <v>0</v>
      </c>
      <c r="M452">
        <f>J453-fact_daily_prices[[#This Row],[adjusted_close]]/fact_daily_prices[[#This Row],[adjusted_close]]</f>
        <v>213</v>
      </c>
    </row>
    <row r="453" spans="1:13" x14ac:dyDescent="0.3">
      <c r="A453" s="1">
        <v>45748</v>
      </c>
      <c r="B453" t="s">
        <v>19</v>
      </c>
      <c r="C453">
        <v>642.1</v>
      </c>
      <c r="D453">
        <v>651.74</v>
      </c>
      <c r="E453">
        <v>632.46</v>
      </c>
      <c r="F453">
        <v>642</v>
      </c>
      <c r="G453">
        <v>9706</v>
      </c>
      <c r="H453">
        <v>91</v>
      </c>
      <c r="I453">
        <v>3</v>
      </c>
      <c r="J453">
        <v>214</v>
      </c>
      <c r="K453">
        <v>27069.81395348837</v>
      </c>
      <c r="L453" t="b">
        <v>0</v>
      </c>
      <c r="M453">
        <f>J454-fact_daily_prices[[#This Row],[adjusted_close]]/fact_daily_prices[[#This Row],[adjusted_close]]</f>
        <v>214.56333333333339</v>
      </c>
    </row>
    <row r="454" spans="1:13" x14ac:dyDescent="0.3">
      <c r="A454" s="1">
        <v>45749</v>
      </c>
      <c r="B454" t="s">
        <v>19</v>
      </c>
      <c r="C454">
        <v>644.96</v>
      </c>
      <c r="D454">
        <v>650.54</v>
      </c>
      <c r="E454">
        <v>639.38</v>
      </c>
      <c r="F454">
        <v>646.69000000000005</v>
      </c>
      <c r="G454">
        <v>30725</v>
      </c>
      <c r="H454">
        <v>92</v>
      </c>
      <c r="I454">
        <v>3</v>
      </c>
      <c r="J454">
        <v>215.56333333333339</v>
      </c>
      <c r="K454">
        <v>27069.81395348837</v>
      </c>
      <c r="L454" t="b">
        <v>0</v>
      </c>
      <c r="M454">
        <f>J455-fact_daily_prices[[#This Row],[adjusted_close]]/fact_daily_prices[[#This Row],[adjusted_close]]</f>
        <v>214.82</v>
      </c>
    </row>
    <row r="455" spans="1:13" x14ac:dyDescent="0.3">
      <c r="A455" s="1">
        <v>45750</v>
      </c>
      <c r="B455" t="s">
        <v>19</v>
      </c>
      <c r="C455">
        <v>649</v>
      </c>
      <c r="D455">
        <v>658.77</v>
      </c>
      <c r="E455">
        <v>639.22</v>
      </c>
      <c r="F455">
        <v>647.46</v>
      </c>
      <c r="G455">
        <v>37068</v>
      </c>
      <c r="H455">
        <v>93</v>
      </c>
      <c r="I455">
        <v>3</v>
      </c>
      <c r="J455">
        <v>215.82</v>
      </c>
      <c r="K455">
        <v>27069.81395348837</v>
      </c>
      <c r="L455" t="b">
        <v>0</v>
      </c>
      <c r="M455">
        <f>J456-fact_daily_prices[[#This Row],[adjusted_close]]/fact_daily_prices[[#This Row],[adjusted_close]]</f>
        <v>216.34333333333331</v>
      </c>
    </row>
    <row r="456" spans="1:13" x14ac:dyDescent="0.3">
      <c r="A456" s="1">
        <v>45751</v>
      </c>
      <c r="B456" t="s">
        <v>19</v>
      </c>
      <c r="C456">
        <v>650.05999999999995</v>
      </c>
      <c r="D456">
        <v>654.11</v>
      </c>
      <c r="E456">
        <v>646.01</v>
      </c>
      <c r="F456">
        <v>652.03</v>
      </c>
      <c r="G456">
        <v>37495</v>
      </c>
      <c r="H456">
        <v>94</v>
      </c>
      <c r="I456">
        <v>3</v>
      </c>
      <c r="J456">
        <v>217.34333333333331</v>
      </c>
      <c r="K456">
        <v>27069.81395348837</v>
      </c>
      <c r="L456" t="b">
        <v>0</v>
      </c>
      <c r="M456">
        <f>J457-fact_daily_prices[[#This Row],[adjusted_close]]/fact_daily_prices[[#This Row],[adjusted_close]]</f>
        <v>213.8866666666666</v>
      </c>
    </row>
    <row r="457" spans="1:13" x14ac:dyDescent="0.3">
      <c r="A457" s="1">
        <v>45754</v>
      </c>
      <c r="B457" t="s">
        <v>19</v>
      </c>
      <c r="C457">
        <v>645.11</v>
      </c>
      <c r="D457">
        <v>655.13</v>
      </c>
      <c r="E457">
        <v>635.1</v>
      </c>
      <c r="F457">
        <v>644.66</v>
      </c>
      <c r="G457">
        <v>17832</v>
      </c>
      <c r="H457">
        <v>97</v>
      </c>
      <c r="I457">
        <v>3</v>
      </c>
      <c r="J457">
        <v>214.8866666666666</v>
      </c>
      <c r="K457">
        <v>27069.81395348837</v>
      </c>
      <c r="L457" t="b">
        <v>0</v>
      </c>
      <c r="M457">
        <f>J458-fact_daily_prices[[#This Row],[adjusted_close]]/fact_daily_prices[[#This Row],[adjusted_close]]</f>
        <v>214.3966666666667</v>
      </c>
    </row>
    <row r="458" spans="1:13" x14ac:dyDescent="0.3">
      <c r="A458" s="1">
        <v>45755</v>
      </c>
      <c r="B458" t="s">
        <v>19</v>
      </c>
      <c r="C458">
        <v>646.73</v>
      </c>
      <c r="D458">
        <v>649.78</v>
      </c>
      <c r="E458">
        <v>643.67999999999995</v>
      </c>
      <c r="F458">
        <v>646.19000000000005</v>
      </c>
      <c r="G458">
        <v>43815</v>
      </c>
      <c r="H458">
        <v>98</v>
      </c>
      <c r="I458">
        <v>3</v>
      </c>
      <c r="J458">
        <v>215.3966666666667</v>
      </c>
      <c r="K458">
        <v>27069.81395348837</v>
      </c>
      <c r="L458" t="b">
        <v>0</v>
      </c>
      <c r="M458">
        <f>J459-fact_daily_prices[[#This Row],[adjusted_close]]/fact_daily_prices[[#This Row],[adjusted_close]]</f>
        <v>210.64333333333329</v>
      </c>
    </row>
    <row r="459" spans="1:13" x14ac:dyDescent="0.3">
      <c r="A459" s="1">
        <v>45756</v>
      </c>
      <c r="B459" t="s">
        <v>19</v>
      </c>
      <c r="C459">
        <v>638.72</v>
      </c>
      <c r="D459">
        <v>645.09</v>
      </c>
      <c r="E459">
        <v>632.34</v>
      </c>
      <c r="F459">
        <v>634.92999999999995</v>
      </c>
      <c r="G459">
        <v>4081</v>
      </c>
      <c r="H459">
        <v>99</v>
      </c>
      <c r="I459">
        <v>3</v>
      </c>
      <c r="J459">
        <v>211.64333333333329</v>
      </c>
      <c r="K459">
        <v>27069.81395348837</v>
      </c>
      <c r="L459" t="b">
        <v>0</v>
      </c>
      <c r="M459">
        <f>J460-fact_daily_prices[[#This Row],[adjusted_close]]/fact_daily_prices[[#This Row],[adjusted_close]]</f>
        <v>210.4</v>
      </c>
    </row>
    <row r="460" spans="1:13" x14ac:dyDescent="0.3">
      <c r="A460" s="1">
        <v>45757</v>
      </c>
      <c r="B460" t="s">
        <v>19</v>
      </c>
      <c r="C460">
        <v>633.74</v>
      </c>
      <c r="D460">
        <v>643.61</v>
      </c>
      <c r="E460">
        <v>623.86</v>
      </c>
      <c r="F460">
        <v>634.20000000000005</v>
      </c>
      <c r="G460">
        <v>15042</v>
      </c>
      <c r="H460">
        <v>100</v>
      </c>
      <c r="I460">
        <v>3</v>
      </c>
      <c r="J460">
        <v>211.4</v>
      </c>
      <c r="K460">
        <v>27069.81395348837</v>
      </c>
      <c r="L460" t="b">
        <v>0</v>
      </c>
      <c r="M460">
        <f>J461-fact_daily_prices[[#This Row],[adjusted_close]]/fact_daily_prices[[#This Row],[adjusted_close]]</f>
        <v>208.05333333333331</v>
      </c>
    </row>
    <row r="461" spans="1:13" x14ac:dyDescent="0.3">
      <c r="A461" s="1">
        <v>45758</v>
      </c>
      <c r="B461" t="s">
        <v>19</v>
      </c>
      <c r="C461">
        <v>626.12</v>
      </c>
      <c r="D461">
        <v>629.52</v>
      </c>
      <c r="E461">
        <v>622.71</v>
      </c>
      <c r="F461">
        <v>627.16</v>
      </c>
      <c r="G461">
        <v>38900</v>
      </c>
      <c r="H461">
        <v>101</v>
      </c>
      <c r="I461">
        <v>3</v>
      </c>
      <c r="J461">
        <v>209.05333333333331</v>
      </c>
      <c r="K461">
        <v>27069.81395348837</v>
      </c>
      <c r="L461" t="b">
        <v>0</v>
      </c>
      <c r="M461">
        <f>J462-fact_daily_prices[[#This Row],[adjusted_close]]/fact_daily_prices[[#This Row],[adjusted_close]]</f>
        <v>206.17666666666659</v>
      </c>
    </row>
    <row r="462" spans="1:13" x14ac:dyDescent="0.3">
      <c r="A462" s="1">
        <v>45761</v>
      </c>
      <c r="B462" t="s">
        <v>19</v>
      </c>
      <c r="C462">
        <v>621.62</v>
      </c>
      <c r="D462">
        <v>628.22</v>
      </c>
      <c r="E462">
        <v>615.01</v>
      </c>
      <c r="F462">
        <v>621.53</v>
      </c>
      <c r="G462">
        <v>44241</v>
      </c>
      <c r="H462">
        <v>104</v>
      </c>
      <c r="I462">
        <v>3</v>
      </c>
      <c r="J462">
        <v>207.17666666666659</v>
      </c>
      <c r="K462">
        <v>27069.81395348837</v>
      </c>
      <c r="L462" t="b">
        <v>0</v>
      </c>
      <c r="M462">
        <f>J463-fact_daily_prices[[#This Row],[adjusted_close]]/fact_daily_prices[[#This Row],[adjusted_close]]</f>
        <v>209.4766666666666</v>
      </c>
    </row>
    <row r="463" spans="1:13" x14ac:dyDescent="0.3">
      <c r="A463" s="1">
        <v>45762</v>
      </c>
      <c r="B463" t="s">
        <v>19</v>
      </c>
      <c r="C463">
        <v>636.02</v>
      </c>
      <c r="D463">
        <v>641.04</v>
      </c>
      <c r="E463">
        <v>630.99</v>
      </c>
      <c r="F463">
        <v>631.42999999999995</v>
      </c>
      <c r="G463">
        <v>27832</v>
      </c>
      <c r="H463">
        <v>105</v>
      </c>
      <c r="I463">
        <v>3</v>
      </c>
      <c r="J463">
        <v>210.4766666666666</v>
      </c>
      <c r="K463">
        <v>27069.81395348837</v>
      </c>
      <c r="L463" t="b">
        <v>0</v>
      </c>
      <c r="M463">
        <f>J464-fact_daily_prices[[#This Row],[adjusted_close]]/fact_daily_prices[[#This Row],[adjusted_close]]</f>
        <v>212.44333333333341</v>
      </c>
    </row>
    <row r="464" spans="1:13" x14ac:dyDescent="0.3">
      <c r="A464" s="1">
        <v>45763</v>
      </c>
      <c r="B464" t="s">
        <v>19</v>
      </c>
      <c r="C464">
        <v>635.6</v>
      </c>
      <c r="D464">
        <v>640.47</v>
      </c>
      <c r="E464">
        <v>630.73</v>
      </c>
      <c r="F464">
        <v>640.33000000000004</v>
      </c>
      <c r="G464">
        <v>41372</v>
      </c>
      <c r="H464">
        <v>106</v>
      </c>
      <c r="I464">
        <v>3</v>
      </c>
      <c r="J464">
        <v>213.44333333333341</v>
      </c>
      <c r="K464">
        <v>27069.81395348837</v>
      </c>
      <c r="L464" t="b">
        <v>0</v>
      </c>
      <c r="M464">
        <f>J465-fact_daily_prices[[#This Row],[adjusted_close]]/fact_daily_prices[[#This Row],[adjusted_close]]</f>
        <v>214.1366666666666</v>
      </c>
    </row>
    <row r="465" spans="1:13" x14ac:dyDescent="0.3">
      <c r="A465" s="1">
        <v>45764</v>
      </c>
      <c r="B465" t="s">
        <v>19</v>
      </c>
      <c r="C465">
        <v>645.67999999999995</v>
      </c>
      <c r="D465">
        <v>650.16</v>
      </c>
      <c r="E465">
        <v>641.19000000000005</v>
      </c>
      <c r="F465">
        <v>645.41</v>
      </c>
      <c r="G465">
        <v>35546</v>
      </c>
      <c r="H465">
        <v>107</v>
      </c>
      <c r="I465">
        <v>3</v>
      </c>
      <c r="J465">
        <v>215.1366666666666</v>
      </c>
      <c r="K465">
        <v>27069.81395348837</v>
      </c>
      <c r="L465" t="b">
        <v>0</v>
      </c>
      <c r="M465">
        <f>J466-fact_daily_prices[[#This Row],[adjusted_close]]/fact_daily_prices[[#This Row],[adjusted_close]]</f>
        <v>211.2466666666667</v>
      </c>
    </row>
    <row r="466" spans="1:13" x14ac:dyDescent="0.3">
      <c r="A466" s="1">
        <v>45765</v>
      </c>
      <c r="B466" t="s">
        <v>19</v>
      </c>
      <c r="C466">
        <v>639.11</v>
      </c>
      <c r="D466">
        <v>647.47</v>
      </c>
      <c r="E466">
        <v>630.75</v>
      </c>
      <c r="F466">
        <v>636.74</v>
      </c>
      <c r="G466">
        <v>24762</v>
      </c>
      <c r="H466">
        <v>108</v>
      </c>
      <c r="I466">
        <v>3</v>
      </c>
      <c r="J466">
        <v>212.2466666666667</v>
      </c>
      <c r="K466">
        <v>27069.81395348837</v>
      </c>
      <c r="L466" t="b">
        <v>0</v>
      </c>
      <c r="M466">
        <f>J467-fact_daily_prices[[#This Row],[adjusted_close]]/fact_daily_prices[[#This Row],[adjusted_close]]</f>
        <v>210.45333333333329</v>
      </c>
    </row>
    <row r="467" spans="1:13" x14ac:dyDescent="0.3">
      <c r="A467" s="1">
        <v>45768</v>
      </c>
      <c r="B467" t="s">
        <v>19</v>
      </c>
      <c r="C467">
        <v>638.35</v>
      </c>
      <c r="D467">
        <v>647</v>
      </c>
      <c r="E467">
        <v>629.69000000000005</v>
      </c>
      <c r="F467">
        <v>634.36</v>
      </c>
      <c r="G467">
        <v>10596</v>
      </c>
      <c r="H467">
        <v>111</v>
      </c>
      <c r="I467">
        <v>3</v>
      </c>
      <c r="J467">
        <v>211.45333333333329</v>
      </c>
      <c r="K467">
        <v>27069.81395348837</v>
      </c>
      <c r="L467" t="b">
        <v>0</v>
      </c>
      <c r="M467">
        <f>J468-fact_daily_prices[[#This Row],[adjusted_close]]/fact_daily_prices[[#This Row],[adjusted_close]]</f>
        <v>213.76333333333329</v>
      </c>
    </row>
    <row r="468" spans="1:13" x14ac:dyDescent="0.3">
      <c r="A468" s="1">
        <v>45769</v>
      </c>
      <c r="B468" t="s">
        <v>19</v>
      </c>
      <c r="C468">
        <v>643.4</v>
      </c>
      <c r="D468">
        <v>652.58000000000004</v>
      </c>
      <c r="E468">
        <v>634.23</v>
      </c>
      <c r="F468">
        <v>644.29</v>
      </c>
      <c r="G468">
        <v>2013</v>
      </c>
      <c r="H468">
        <v>112</v>
      </c>
      <c r="I468">
        <v>3</v>
      </c>
      <c r="J468">
        <v>214.76333333333329</v>
      </c>
      <c r="K468">
        <v>27069.81395348837</v>
      </c>
      <c r="L468" t="b">
        <v>1</v>
      </c>
      <c r="M468">
        <f>J469-fact_daily_prices[[#This Row],[adjusted_close]]/fact_daily_prices[[#This Row],[adjusted_close]]</f>
        <v>214.19666666666669</v>
      </c>
    </row>
    <row r="469" spans="1:13" x14ac:dyDescent="0.3">
      <c r="A469" s="1">
        <v>45770</v>
      </c>
      <c r="B469" t="s">
        <v>19</v>
      </c>
      <c r="C469">
        <v>646.89</v>
      </c>
      <c r="D469">
        <v>653.25</v>
      </c>
      <c r="E469">
        <v>640.53</v>
      </c>
      <c r="F469">
        <v>645.59</v>
      </c>
      <c r="G469">
        <v>39356</v>
      </c>
      <c r="H469">
        <v>113</v>
      </c>
      <c r="I469">
        <v>3</v>
      </c>
      <c r="J469">
        <v>215.19666666666669</v>
      </c>
      <c r="K469">
        <v>27069.81395348837</v>
      </c>
      <c r="L469" t="b">
        <v>0</v>
      </c>
      <c r="M469">
        <f>J470-fact_daily_prices[[#This Row],[adjusted_close]]/fact_daily_prices[[#This Row],[adjusted_close]]</f>
        <v>220.63</v>
      </c>
    </row>
    <row r="470" spans="1:13" x14ac:dyDescent="0.3">
      <c r="A470" s="1">
        <v>45771</v>
      </c>
      <c r="B470" t="s">
        <v>19</v>
      </c>
      <c r="C470">
        <v>663.72</v>
      </c>
      <c r="D470">
        <v>664.92</v>
      </c>
      <c r="E470">
        <v>662.52</v>
      </c>
      <c r="F470">
        <v>664.89</v>
      </c>
      <c r="G470">
        <v>15537</v>
      </c>
      <c r="H470">
        <v>114</v>
      </c>
      <c r="I470">
        <v>3</v>
      </c>
      <c r="J470">
        <v>221.63</v>
      </c>
      <c r="K470">
        <v>27069.81395348837</v>
      </c>
      <c r="L470" t="b">
        <v>0</v>
      </c>
      <c r="M470">
        <f>J471-fact_daily_prices[[#This Row],[adjusted_close]]/fact_daily_prices[[#This Row],[adjusted_close]]</f>
        <v>221.7833333333333</v>
      </c>
    </row>
    <row r="471" spans="1:13" x14ac:dyDescent="0.3">
      <c r="A471" s="1">
        <v>45772</v>
      </c>
      <c r="B471" t="s">
        <v>19</v>
      </c>
      <c r="C471">
        <v>670.12</v>
      </c>
      <c r="D471">
        <v>676.64</v>
      </c>
      <c r="E471">
        <v>663.6</v>
      </c>
      <c r="F471">
        <v>668.35</v>
      </c>
      <c r="G471">
        <v>34848</v>
      </c>
      <c r="H471">
        <v>115</v>
      </c>
      <c r="I471">
        <v>3</v>
      </c>
      <c r="J471">
        <v>222.7833333333333</v>
      </c>
      <c r="K471">
        <v>27069.81395348837</v>
      </c>
      <c r="L471" t="b">
        <v>0</v>
      </c>
      <c r="M471">
        <f>J472-fact_daily_prices[[#This Row],[adjusted_close]]/fact_daily_prices[[#This Row],[adjusted_close]]</f>
        <v>222.37666666666669</v>
      </c>
    </row>
    <row r="472" spans="1:13" x14ac:dyDescent="0.3">
      <c r="A472" s="1">
        <v>45775</v>
      </c>
      <c r="B472" t="s">
        <v>19</v>
      </c>
      <c r="C472">
        <v>670.03</v>
      </c>
      <c r="D472">
        <v>675.33</v>
      </c>
      <c r="E472">
        <v>664.74</v>
      </c>
      <c r="F472">
        <v>670.13</v>
      </c>
      <c r="G472">
        <v>44590</v>
      </c>
      <c r="H472">
        <v>118</v>
      </c>
      <c r="I472">
        <v>3</v>
      </c>
      <c r="J472">
        <v>223.37666666666669</v>
      </c>
      <c r="K472">
        <v>27069.81395348837</v>
      </c>
      <c r="L472" t="b">
        <v>0</v>
      </c>
      <c r="M472">
        <f>J473-fact_daily_prices[[#This Row],[adjusted_close]]/fact_daily_prices[[#This Row],[adjusted_close]]</f>
        <v>221.56333333333339</v>
      </c>
    </row>
    <row r="473" spans="1:13" x14ac:dyDescent="0.3">
      <c r="A473" s="1">
        <v>45776</v>
      </c>
      <c r="B473" t="s">
        <v>19</v>
      </c>
      <c r="C473">
        <v>666.61</v>
      </c>
      <c r="D473">
        <v>674.11</v>
      </c>
      <c r="E473">
        <v>659.11</v>
      </c>
      <c r="F473">
        <v>667.69</v>
      </c>
      <c r="G473">
        <v>17087</v>
      </c>
      <c r="H473">
        <v>119</v>
      </c>
      <c r="I473">
        <v>3</v>
      </c>
      <c r="J473">
        <v>222.56333333333339</v>
      </c>
      <c r="K473">
        <v>27069.81395348837</v>
      </c>
      <c r="L473" t="b">
        <v>0</v>
      </c>
      <c r="M473">
        <f>J474-fact_daily_prices[[#This Row],[adjusted_close]]/fact_daily_prices[[#This Row],[adjusted_close]]</f>
        <v>221.99</v>
      </c>
    </row>
    <row r="474" spans="1:13" x14ac:dyDescent="0.3">
      <c r="A474" s="1">
        <v>45777</v>
      </c>
      <c r="B474" t="s">
        <v>19</v>
      </c>
      <c r="C474">
        <v>668.16</v>
      </c>
      <c r="D474">
        <v>670.36</v>
      </c>
      <c r="E474">
        <v>665.95</v>
      </c>
      <c r="F474">
        <v>668.97</v>
      </c>
      <c r="G474">
        <v>7643</v>
      </c>
      <c r="H474">
        <v>120</v>
      </c>
      <c r="I474">
        <v>3</v>
      </c>
      <c r="J474">
        <v>222.99</v>
      </c>
      <c r="K474">
        <v>27069.81395348837</v>
      </c>
      <c r="L474" t="b">
        <v>0</v>
      </c>
      <c r="M474">
        <f>J475-fact_daily_prices[[#This Row],[adjusted_close]]/fact_daily_prices[[#This Row],[adjusted_close]]</f>
        <v>221.6166666666667</v>
      </c>
    </row>
    <row r="475" spans="1:13" x14ac:dyDescent="0.3">
      <c r="A475" s="1">
        <v>45778</v>
      </c>
      <c r="B475" t="s">
        <v>19</v>
      </c>
      <c r="C475">
        <v>667.56</v>
      </c>
      <c r="D475">
        <v>675.33</v>
      </c>
      <c r="E475">
        <v>659.78</v>
      </c>
      <c r="F475">
        <v>667.85</v>
      </c>
      <c r="G475">
        <v>1161</v>
      </c>
      <c r="H475">
        <v>121</v>
      </c>
      <c r="I475">
        <v>3</v>
      </c>
      <c r="J475">
        <v>222.6166666666667</v>
      </c>
      <c r="K475">
        <v>27069.81395348837</v>
      </c>
      <c r="L475" t="b">
        <v>1</v>
      </c>
      <c r="M475">
        <f>J476-fact_daily_prices[[#This Row],[adjusted_close]]/fact_daily_prices[[#This Row],[adjusted_close]]</f>
        <v>223.6633333333333</v>
      </c>
    </row>
    <row r="476" spans="1:13" x14ac:dyDescent="0.3">
      <c r="A476" s="1">
        <v>45779</v>
      </c>
      <c r="B476" t="s">
        <v>19</v>
      </c>
      <c r="C476">
        <v>673.97</v>
      </c>
      <c r="D476">
        <v>682.07</v>
      </c>
      <c r="E476">
        <v>665.87</v>
      </c>
      <c r="F476">
        <v>673.99</v>
      </c>
      <c r="G476">
        <v>29731</v>
      </c>
      <c r="H476">
        <v>122</v>
      </c>
      <c r="I476">
        <v>3</v>
      </c>
      <c r="J476">
        <v>224.6633333333333</v>
      </c>
      <c r="K476">
        <v>27069.81395348837</v>
      </c>
      <c r="L476" t="b">
        <v>0</v>
      </c>
      <c r="M476">
        <f>J477-fact_daily_prices[[#This Row],[adjusted_close]]/fact_daily_prices[[#This Row],[adjusted_close]]</f>
        <v>226.44333333333341</v>
      </c>
    </row>
    <row r="477" spans="1:13" x14ac:dyDescent="0.3">
      <c r="A477" s="1">
        <v>45782</v>
      </c>
      <c r="B477" t="s">
        <v>19</v>
      </c>
      <c r="C477">
        <v>680.18</v>
      </c>
      <c r="D477">
        <v>686.72</v>
      </c>
      <c r="E477">
        <v>673.64</v>
      </c>
      <c r="F477">
        <v>682.33</v>
      </c>
      <c r="G477">
        <v>13693</v>
      </c>
      <c r="H477">
        <v>125</v>
      </c>
      <c r="I477">
        <v>3</v>
      </c>
      <c r="J477">
        <v>227.44333333333341</v>
      </c>
      <c r="K477">
        <v>27069.81395348837</v>
      </c>
      <c r="L477" t="b">
        <v>0</v>
      </c>
      <c r="M477">
        <f>J478-fact_daily_prices[[#This Row],[adjusted_close]]/fact_daily_prices[[#This Row],[adjusted_close]]</f>
        <v>224.2533333333333</v>
      </c>
    </row>
    <row r="478" spans="1:13" x14ac:dyDescent="0.3">
      <c r="A478" s="1">
        <v>45783</v>
      </c>
      <c r="B478" t="s">
        <v>19</v>
      </c>
      <c r="C478">
        <v>675.42</v>
      </c>
      <c r="D478">
        <v>685.16</v>
      </c>
      <c r="E478">
        <v>665.68</v>
      </c>
      <c r="F478">
        <v>675.76</v>
      </c>
      <c r="G478">
        <v>22817</v>
      </c>
      <c r="H478">
        <v>126</v>
      </c>
      <c r="I478">
        <v>3</v>
      </c>
      <c r="J478">
        <v>225.2533333333333</v>
      </c>
      <c r="K478">
        <v>27069.81395348837</v>
      </c>
      <c r="L478" t="b">
        <v>0</v>
      </c>
      <c r="M478">
        <f>J479-fact_daily_prices[[#This Row],[adjusted_close]]/fact_daily_prices[[#This Row],[adjusted_close]]</f>
        <v>220.56</v>
      </c>
    </row>
    <row r="479" spans="1:13" x14ac:dyDescent="0.3">
      <c r="A479" s="1">
        <v>45784</v>
      </c>
      <c r="B479" t="s">
        <v>19</v>
      </c>
      <c r="C479">
        <v>664.14</v>
      </c>
      <c r="D479">
        <v>674.09</v>
      </c>
      <c r="E479">
        <v>654.20000000000005</v>
      </c>
      <c r="F479">
        <v>664.68</v>
      </c>
      <c r="G479">
        <v>49831</v>
      </c>
      <c r="H479">
        <v>127</v>
      </c>
      <c r="I479">
        <v>3</v>
      </c>
      <c r="J479">
        <v>221.56</v>
      </c>
      <c r="K479">
        <v>27069.81395348837</v>
      </c>
      <c r="L479" t="b">
        <v>0</v>
      </c>
      <c r="M479">
        <f>J480-fact_daily_prices[[#This Row],[adjusted_close]]/fact_daily_prices[[#This Row],[adjusted_close]]</f>
        <v>215.54666666666671</v>
      </c>
    </row>
    <row r="480" spans="1:13" x14ac:dyDescent="0.3">
      <c r="A480" s="1">
        <v>45785</v>
      </c>
      <c r="B480" t="s">
        <v>19</v>
      </c>
      <c r="C480">
        <v>650.59</v>
      </c>
      <c r="D480">
        <v>656.4</v>
      </c>
      <c r="E480">
        <v>644.78</v>
      </c>
      <c r="F480">
        <v>649.64</v>
      </c>
      <c r="G480">
        <v>6469</v>
      </c>
      <c r="H480">
        <v>128</v>
      </c>
      <c r="I480">
        <v>3</v>
      </c>
      <c r="J480">
        <v>216.54666666666671</v>
      </c>
      <c r="K480">
        <v>27069.81395348837</v>
      </c>
      <c r="L480" t="b">
        <v>0</v>
      </c>
      <c r="M480">
        <f>J481-fact_daily_prices[[#This Row],[adjusted_close]]/fact_daily_prices[[#This Row],[adjusted_close]]</f>
        <v>216.98666666666671</v>
      </c>
    </row>
    <row r="481" spans="1:13" x14ac:dyDescent="0.3">
      <c r="A481" s="1">
        <v>45786</v>
      </c>
      <c r="B481" t="s">
        <v>19</v>
      </c>
      <c r="C481">
        <v>653.27</v>
      </c>
      <c r="D481">
        <v>658.26</v>
      </c>
      <c r="E481">
        <v>648.29</v>
      </c>
      <c r="F481">
        <v>653.96</v>
      </c>
      <c r="G481">
        <v>34937</v>
      </c>
      <c r="H481">
        <v>129</v>
      </c>
      <c r="I481">
        <v>3</v>
      </c>
      <c r="J481">
        <v>217.98666666666671</v>
      </c>
      <c r="K481">
        <v>27069.81395348837</v>
      </c>
      <c r="L481" t="b">
        <v>0</v>
      </c>
      <c r="M481">
        <f>J482-fact_daily_prices[[#This Row],[adjusted_close]]/fact_daily_prices[[#This Row],[adjusted_close]]</f>
        <v>214.03</v>
      </c>
    </row>
    <row r="482" spans="1:13" x14ac:dyDescent="0.3">
      <c r="A482" s="1">
        <v>45789</v>
      </c>
      <c r="B482" t="s">
        <v>19</v>
      </c>
      <c r="C482">
        <v>647.08000000000004</v>
      </c>
      <c r="D482">
        <v>649.88</v>
      </c>
      <c r="E482">
        <v>644.28</v>
      </c>
      <c r="F482">
        <v>645.09</v>
      </c>
      <c r="G482">
        <v>26051</v>
      </c>
      <c r="H482">
        <v>132</v>
      </c>
      <c r="I482">
        <v>3</v>
      </c>
      <c r="J482">
        <v>215.03</v>
      </c>
      <c r="K482">
        <v>27069.81395348837</v>
      </c>
      <c r="L482" t="b">
        <v>0</v>
      </c>
      <c r="M482">
        <f>J483-fact_daily_prices[[#This Row],[adjusted_close]]/fact_daily_prices[[#This Row],[adjusted_close]]</f>
        <v>208.32666666666671</v>
      </c>
    </row>
    <row r="483" spans="1:13" x14ac:dyDescent="0.3">
      <c r="A483" s="1">
        <v>45790</v>
      </c>
      <c r="B483" t="s">
        <v>19</v>
      </c>
      <c r="C483">
        <v>626.33000000000004</v>
      </c>
      <c r="D483">
        <v>637.22</v>
      </c>
      <c r="E483">
        <v>615.44000000000005</v>
      </c>
      <c r="F483">
        <v>627.98</v>
      </c>
      <c r="G483">
        <v>34787</v>
      </c>
      <c r="H483">
        <v>133</v>
      </c>
      <c r="I483">
        <v>3</v>
      </c>
      <c r="J483">
        <v>209.32666666666671</v>
      </c>
      <c r="K483">
        <v>27069.81395348837</v>
      </c>
      <c r="L483" t="b">
        <v>0</v>
      </c>
      <c r="M483">
        <f>J484-fact_daily_prices[[#This Row],[adjusted_close]]/fact_daily_prices[[#This Row],[adjusted_close]]</f>
        <v>209.40333333333331</v>
      </c>
    </row>
    <row r="484" spans="1:13" x14ac:dyDescent="0.3">
      <c r="A484" s="1">
        <v>45791</v>
      </c>
      <c r="B484" t="s">
        <v>19</v>
      </c>
      <c r="C484">
        <v>632</v>
      </c>
      <c r="D484">
        <v>634.99</v>
      </c>
      <c r="E484">
        <v>629.02</v>
      </c>
      <c r="F484">
        <v>631.21</v>
      </c>
      <c r="G484">
        <v>46253</v>
      </c>
      <c r="H484">
        <v>134</v>
      </c>
      <c r="I484">
        <v>3</v>
      </c>
      <c r="J484">
        <v>210.40333333333331</v>
      </c>
      <c r="K484">
        <v>27069.81395348837</v>
      </c>
      <c r="L484" t="b">
        <v>0</v>
      </c>
      <c r="M484">
        <f>J485-fact_daily_prices[[#This Row],[adjusted_close]]/fact_daily_prices[[#This Row],[adjusted_close]]</f>
        <v>216.1666666666666</v>
      </c>
    </row>
    <row r="485" spans="1:13" x14ac:dyDescent="0.3">
      <c r="A485" s="1">
        <v>45792</v>
      </c>
      <c r="B485" t="s">
        <v>19</v>
      </c>
      <c r="C485">
        <v>650.53</v>
      </c>
      <c r="D485">
        <v>659.79</v>
      </c>
      <c r="E485">
        <v>641.27</v>
      </c>
      <c r="F485">
        <v>651.5</v>
      </c>
      <c r="G485">
        <v>19394</v>
      </c>
      <c r="H485">
        <v>135</v>
      </c>
      <c r="I485">
        <v>3</v>
      </c>
      <c r="J485">
        <v>217.1666666666666</v>
      </c>
      <c r="K485">
        <v>27069.81395348837</v>
      </c>
      <c r="L485" t="b">
        <v>0</v>
      </c>
      <c r="M485">
        <f>J486-fact_daily_prices[[#This Row],[adjusted_close]]/fact_daily_prices[[#This Row],[adjusted_close]]</f>
        <v>216.20333333333329</v>
      </c>
    </row>
    <row r="486" spans="1:13" x14ac:dyDescent="0.3">
      <c r="A486" s="1">
        <v>45793</v>
      </c>
      <c r="B486" t="s">
        <v>19</v>
      </c>
      <c r="C486">
        <v>649.62</v>
      </c>
      <c r="D486">
        <v>660.55</v>
      </c>
      <c r="E486">
        <v>638.69000000000005</v>
      </c>
      <c r="F486">
        <v>651.61</v>
      </c>
      <c r="G486">
        <v>49998</v>
      </c>
      <c r="H486">
        <v>136</v>
      </c>
      <c r="I486">
        <v>3</v>
      </c>
      <c r="J486">
        <v>217.20333333333329</v>
      </c>
      <c r="K486">
        <v>27069.81395348837</v>
      </c>
      <c r="L486" t="b">
        <v>0</v>
      </c>
      <c r="M486">
        <f>J487-fact_daily_prices[[#This Row],[adjusted_close]]/fact_daily_prices[[#This Row],[adjusted_close]]</f>
        <v>218.56333333333339</v>
      </c>
    </row>
    <row r="487" spans="1:13" x14ac:dyDescent="0.3">
      <c r="A487" s="1">
        <v>45796</v>
      </c>
      <c r="B487" t="s">
        <v>19</v>
      </c>
      <c r="C487">
        <v>658.58</v>
      </c>
      <c r="D487">
        <v>666.22</v>
      </c>
      <c r="E487">
        <v>650.94000000000005</v>
      </c>
      <c r="F487">
        <v>658.69</v>
      </c>
      <c r="G487">
        <v>31268</v>
      </c>
      <c r="H487">
        <v>139</v>
      </c>
      <c r="I487">
        <v>3</v>
      </c>
      <c r="J487">
        <v>219.56333333333339</v>
      </c>
      <c r="K487">
        <v>27069.81395348837</v>
      </c>
      <c r="L487" t="b">
        <v>0</v>
      </c>
      <c r="M487">
        <f>J488-fact_daily_prices[[#This Row],[adjusted_close]]/fact_daily_prices[[#This Row],[adjusted_close]]</f>
        <v>218.84</v>
      </c>
    </row>
    <row r="488" spans="1:13" x14ac:dyDescent="0.3">
      <c r="A488" s="1">
        <v>45797</v>
      </c>
      <c r="B488" t="s">
        <v>19</v>
      </c>
      <c r="C488">
        <v>664.89</v>
      </c>
      <c r="D488">
        <v>672.44</v>
      </c>
      <c r="E488">
        <v>657.34</v>
      </c>
      <c r="F488">
        <v>659.52</v>
      </c>
      <c r="G488">
        <v>47698</v>
      </c>
      <c r="H488">
        <v>140</v>
      </c>
      <c r="I488">
        <v>3</v>
      </c>
      <c r="J488">
        <v>219.84</v>
      </c>
      <c r="K488">
        <v>27069.81395348837</v>
      </c>
      <c r="L488" t="b">
        <v>0</v>
      </c>
      <c r="M488">
        <f>J489-fact_daily_prices[[#This Row],[adjusted_close]]/fact_daily_prices[[#This Row],[adjusted_close]]</f>
        <v>328.43</v>
      </c>
    </row>
    <row r="489" spans="1:13" x14ac:dyDescent="0.3">
      <c r="A489" s="1">
        <v>45798</v>
      </c>
      <c r="B489" t="s">
        <v>19</v>
      </c>
      <c r="C489">
        <v>653.54</v>
      </c>
      <c r="D489">
        <v>659.18</v>
      </c>
      <c r="E489">
        <v>647.9</v>
      </c>
      <c r="F489">
        <v>658.86</v>
      </c>
      <c r="G489">
        <v>36525</v>
      </c>
      <c r="H489">
        <v>141</v>
      </c>
      <c r="I489">
        <v>2</v>
      </c>
      <c r="J489">
        <v>329.43</v>
      </c>
      <c r="K489">
        <v>27069.81395348837</v>
      </c>
      <c r="L489" t="b">
        <v>0</v>
      </c>
      <c r="M489">
        <f>J490-fact_daily_prices[[#This Row],[adjusted_close]]/fact_daily_prices[[#This Row],[adjusted_close]]</f>
        <v>332.34500000000003</v>
      </c>
    </row>
    <row r="490" spans="1:13" x14ac:dyDescent="0.3">
      <c r="A490" s="1">
        <v>45799</v>
      </c>
      <c r="B490" t="s">
        <v>19</v>
      </c>
      <c r="C490">
        <v>668.15</v>
      </c>
      <c r="D490">
        <v>673.6</v>
      </c>
      <c r="E490">
        <v>662.71</v>
      </c>
      <c r="F490">
        <v>666.69</v>
      </c>
      <c r="G490">
        <v>24284</v>
      </c>
      <c r="H490">
        <v>142</v>
      </c>
      <c r="I490">
        <v>2</v>
      </c>
      <c r="J490">
        <v>333.34500000000003</v>
      </c>
      <c r="K490">
        <v>27069.81395348837</v>
      </c>
      <c r="L490" t="b">
        <v>0</v>
      </c>
      <c r="M490">
        <f>J491-fact_daily_prices[[#This Row],[adjusted_close]]/fact_daily_prices[[#This Row],[adjusted_close]]</f>
        <v>331.20499999999998</v>
      </c>
    </row>
    <row r="491" spans="1:13" x14ac:dyDescent="0.3">
      <c r="A491" s="1">
        <v>45800</v>
      </c>
      <c r="B491" t="s">
        <v>19</v>
      </c>
      <c r="C491">
        <v>659.12</v>
      </c>
      <c r="D491">
        <v>665.16</v>
      </c>
      <c r="E491">
        <v>653.08000000000004</v>
      </c>
      <c r="F491">
        <v>664.41</v>
      </c>
      <c r="G491">
        <v>6017</v>
      </c>
      <c r="H491">
        <v>143</v>
      </c>
      <c r="I491">
        <v>2</v>
      </c>
      <c r="J491">
        <v>332.20499999999998</v>
      </c>
      <c r="K491">
        <v>27069.81395348837</v>
      </c>
      <c r="L491" t="b">
        <v>0</v>
      </c>
      <c r="M491">
        <f>J492-fact_daily_prices[[#This Row],[adjusted_close]]/fact_daily_prices[[#This Row],[adjusted_close]]</f>
        <v>332.41</v>
      </c>
    </row>
    <row r="492" spans="1:13" x14ac:dyDescent="0.3">
      <c r="A492" s="1">
        <v>45803</v>
      </c>
      <c r="B492" t="s">
        <v>19</v>
      </c>
      <c r="C492">
        <v>667.02</v>
      </c>
      <c r="D492">
        <v>678.45</v>
      </c>
      <c r="E492">
        <v>655.59</v>
      </c>
      <c r="F492">
        <v>666.82</v>
      </c>
      <c r="G492">
        <v>23436</v>
      </c>
      <c r="H492">
        <v>146</v>
      </c>
      <c r="I492">
        <v>2</v>
      </c>
      <c r="J492">
        <v>333.41</v>
      </c>
      <c r="K492">
        <v>27069.81395348837</v>
      </c>
      <c r="L492" t="b">
        <v>0</v>
      </c>
      <c r="M492">
        <f>J493-fact_daily_prices[[#This Row],[adjusted_close]]/fact_daily_prices[[#This Row],[adjusted_close]]</f>
        <v>333.84</v>
      </c>
    </row>
    <row r="493" spans="1:13" x14ac:dyDescent="0.3">
      <c r="A493" s="1">
        <v>45804</v>
      </c>
      <c r="B493" t="s">
        <v>19</v>
      </c>
      <c r="C493">
        <v>669.99</v>
      </c>
      <c r="D493">
        <v>676.12</v>
      </c>
      <c r="E493">
        <v>663.85</v>
      </c>
      <c r="F493">
        <v>669.68</v>
      </c>
      <c r="G493">
        <v>26279</v>
      </c>
      <c r="H493">
        <v>147</v>
      </c>
      <c r="I493">
        <v>2</v>
      </c>
      <c r="J493">
        <v>334.84</v>
      </c>
      <c r="K493">
        <v>27069.81395348837</v>
      </c>
      <c r="L493" t="b">
        <v>0</v>
      </c>
      <c r="M493">
        <f>J494-fact_daily_prices[[#This Row],[adjusted_close]]/fact_daily_prices[[#This Row],[adjusted_close]]</f>
        <v>331.11500000000001</v>
      </c>
    </row>
    <row r="494" spans="1:13" x14ac:dyDescent="0.3">
      <c r="A494" s="1">
        <v>45805</v>
      </c>
      <c r="B494" t="s">
        <v>19</v>
      </c>
      <c r="C494">
        <v>666.55</v>
      </c>
      <c r="D494">
        <v>670.64</v>
      </c>
      <c r="E494">
        <v>662.45</v>
      </c>
      <c r="F494">
        <v>664.23</v>
      </c>
      <c r="G494">
        <v>20715</v>
      </c>
      <c r="H494">
        <v>148</v>
      </c>
      <c r="I494">
        <v>2</v>
      </c>
      <c r="J494">
        <v>332.11500000000001</v>
      </c>
      <c r="K494">
        <v>27069.81395348837</v>
      </c>
      <c r="L494" t="b">
        <v>0</v>
      </c>
      <c r="M494">
        <f>J495-fact_daily_prices[[#This Row],[adjusted_close]]/fact_daily_prices[[#This Row],[adjusted_close]]</f>
        <v>335.37</v>
      </c>
    </row>
    <row r="495" spans="1:13" x14ac:dyDescent="0.3">
      <c r="A495" s="1">
        <v>45806</v>
      </c>
      <c r="B495" t="s">
        <v>19</v>
      </c>
      <c r="C495">
        <v>667</v>
      </c>
      <c r="D495">
        <v>673.41</v>
      </c>
      <c r="E495">
        <v>660.58</v>
      </c>
      <c r="F495">
        <v>672.74</v>
      </c>
      <c r="G495">
        <v>30312</v>
      </c>
      <c r="H495">
        <v>149</v>
      </c>
      <c r="I495">
        <v>2</v>
      </c>
      <c r="J495">
        <v>336.37</v>
      </c>
      <c r="K495">
        <v>27069.81395348837</v>
      </c>
      <c r="L495" t="b">
        <v>0</v>
      </c>
      <c r="M495">
        <f>J496-fact_daily_prices[[#This Row],[adjusted_close]]/fact_daily_prices[[#This Row],[adjusted_close]]</f>
        <v>334.71</v>
      </c>
    </row>
    <row r="496" spans="1:13" x14ac:dyDescent="0.3">
      <c r="A496" s="1">
        <v>45807</v>
      </c>
      <c r="B496" t="s">
        <v>19</v>
      </c>
      <c r="C496">
        <v>676.61</v>
      </c>
      <c r="D496">
        <v>681.9</v>
      </c>
      <c r="E496">
        <v>671.33</v>
      </c>
      <c r="F496">
        <v>671.42</v>
      </c>
      <c r="G496">
        <v>14493</v>
      </c>
      <c r="H496">
        <v>150</v>
      </c>
      <c r="I496">
        <v>2</v>
      </c>
      <c r="J496">
        <v>335.71</v>
      </c>
      <c r="K496">
        <v>27069.81395348837</v>
      </c>
      <c r="L496" t="b">
        <v>0</v>
      </c>
      <c r="M496">
        <f>J497-fact_daily_prices[[#This Row],[adjusted_close]]/fact_daily_prices[[#This Row],[adjusted_close]]</f>
        <v>331.61</v>
      </c>
    </row>
    <row r="497" spans="1:13" x14ac:dyDescent="0.3">
      <c r="A497" s="1">
        <v>45810</v>
      </c>
      <c r="B497" t="s">
        <v>19</v>
      </c>
      <c r="C497">
        <v>665.84</v>
      </c>
      <c r="D497">
        <v>668.21</v>
      </c>
      <c r="E497">
        <v>663.47</v>
      </c>
      <c r="F497">
        <v>665.22</v>
      </c>
      <c r="G497">
        <v>8736</v>
      </c>
      <c r="H497">
        <v>153</v>
      </c>
      <c r="I497">
        <v>2</v>
      </c>
      <c r="J497">
        <v>332.61</v>
      </c>
      <c r="K497">
        <v>27069.81395348837</v>
      </c>
      <c r="L497" t="b">
        <v>0</v>
      </c>
      <c r="M497">
        <f>J498-fact_daily_prices[[#This Row],[adjusted_close]]/fact_daily_prices[[#This Row],[adjusted_close]]</f>
        <v>333.94499999999999</v>
      </c>
    </row>
    <row r="498" spans="1:13" x14ac:dyDescent="0.3">
      <c r="A498" s="1">
        <v>45811</v>
      </c>
      <c r="B498" t="s">
        <v>19</v>
      </c>
      <c r="C498">
        <v>670.52</v>
      </c>
      <c r="D498">
        <v>679.95</v>
      </c>
      <c r="E498">
        <v>661.09</v>
      </c>
      <c r="F498">
        <v>669.89</v>
      </c>
      <c r="G498">
        <v>46603</v>
      </c>
      <c r="H498">
        <v>154</v>
      </c>
      <c r="I498">
        <v>2</v>
      </c>
      <c r="J498">
        <v>334.94499999999999</v>
      </c>
      <c r="K498">
        <v>27069.81395348837</v>
      </c>
      <c r="L498" t="b">
        <v>0</v>
      </c>
      <c r="M498">
        <f>J499-fact_daily_prices[[#This Row],[adjusted_close]]/fact_daily_prices[[#This Row],[adjusted_close]]</f>
        <v>330.255</v>
      </c>
    </row>
    <row r="499" spans="1:13" x14ac:dyDescent="0.3">
      <c r="A499" s="1">
        <v>45812</v>
      </c>
      <c r="B499" t="s">
        <v>19</v>
      </c>
      <c r="C499">
        <v>660.72</v>
      </c>
      <c r="D499">
        <v>662.68</v>
      </c>
      <c r="E499">
        <v>658.76</v>
      </c>
      <c r="F499">
        <v>662.51</v>
      </c>
      <c r="G499">
        <v>38481</v>
      </c>
      <c r="H499">
        <v>155</v>
      </c>
      <c r="I499">
        <v>2</v>
      </c>
      <c r="J499">
        <v>331.255</v>
      </c>
      <c r="K499">
        <v>27069.81395348837</v>
      </c>
      <c r="L499" t="b">
        <v>0</v>
      </c>
      <c r="M499">
        <f>J500-fact_daily_prices[[#This Row],[adjusted_close]]/fact_daily_prices[[#This Row],[adjusted_close]]</f>
        <v>330.45</v>
      </c>
    </row>
    <row r="500" spans="1:13" x14ac:dyDescent="0.3">
      <c r="A500" s="1">
        <v>45813</v>
      </c>
      <c r="B500" t="s">
        <v>19</v>
      </c>
      <c r="C500">
        <v>663.03</v>
      </c>
      <c r="D500">
        <v>666.64</v>
      </c>
      <c r="E500">
        <v>659.43</v>
      </c>
      <c r="F500">
        <v>662.9</v>
      </c>
      <c r="G500">
        <v>1162</v>
      </c>
      <c r="H500">
        <v>156</v>
      </c>
      <c r="I500">
        <v>2</v>
      </c>
      <c r="J500">
        <v>331.45</v>
      </c>
      <c r="K500">
        <v>27069.81395348837</v>
      </c>
      <c r="L500" t="b">
        <v>1</v>
      </c>
      <c r="M500">
        <f>J501-fact_daily_prices[[#This Row],[adjusted_close]]/fact_daily_prices[[#This Row],[adjusted_close]]</f>
        <v>330.49</v>
      </c>
    </row>
    <row r="501" spans="1:13" x14ac:dyDescent="0.3">
      <c r="A501" s="1">
        <v>45814</v>
      </c>
      <c r="B501" t="s">
        <v>19</v>
      </c>
      <c r="C501">
        <v>659.59</v>
      </c>
      <c r="D501">
        <v>666.63</v>
      </c>
      <c r="E501">
        <v>652.54</v>
      </c>
      <c r="F501">
        <v>662.98</v>
      </c>
      <c r="G501">
        <v>33591</v>
      </c>
      <c r="H501">
        <v>157</v>
      </c>
      <c r="I501">
        <v>2</v>
      </c>
      <c r="J501">
        <v>331.49</v>
      </c>
      <c r="K501">
        <v>27069.81395348837</v>
      </c>
      <c r="L501" t="b">
        <v>0</v>
      </c>
      <c r="M501">
        <f>J502-fact_daily_prices[[#This Row],[adjusted_close]]/fact_daily_prices[[#This Row],[adjusted_close]]</f>
        <v>335.13499999999999</v>
      </c>
    </row>
    <row r="502" spans="1:13" x14ac:dyDescent="0.3">
      <c r="A502" s="1">
        <v>45817</v>
      </c>
      <c r="B502" t="s">
        <v>19</v>
      </c>
      <c r="C502">
        <v>671.88</v>
      </c>
      <c r="D502">
        <v>677.26</v>
      </c>
      <c r="E502">
        <v>666.51</v>
      </c>
      <c r="F502">
        <v>672.27</v>
      </c>
      <c r="G502">
        <v>8896</v>
      </c>
      <c r="H502">
        <v>160</v>
      </c>
      <c r="I502">
        <v>2</v>
      </c>
      <c r="J502">
        <v>336.13499999999999</v>
      </c>
      <c r="K502">
        <v>27069.81395348837</v>
      </c>
      <c r="L502" t="b">
        <v>0</v>
      </c>
      <c r="M502">
        <f>J503-fact_daily_prices[[#This Row],[adjusted_close]]/fact_daily_prices[[#This Row],[adjusted_close]]</f>
        <v>337.23500000000001</v>
      </c>
    </row>
    <row r="503" spans="1:13" x14ac:dyDescent="0.3">
      <c r="A503" s="1">
        <v>45818</v>
      </c>
      <c r="B503" t="s">
        <v>19</v>
      </c>
      <c r="C503">
        <v>681.28</v>
      </c>
      <c r="D503">
        <v>686.97</v>
      </c>
      <c r="E503">
        <v>675.58</v>
      </c>
      <c r="F503">
        <v>676.47</v>
      </c>
      <c r="G503">
        <v>31508</v>
      </c>
      <c r="H503">
        <v>161</v>
      </c>
      <c r="I503">
        <v>2</v>
      </c>
      <c r="J503">
        <v>338.23500000000001</v>
      </c>
      <c r="K503">
        <v>27069.81395348837</v>
      </c>
      <c r="L503" t="b">
        <v>0</v>
      </c>
      <c r="M503">
        <f>J504-fact_daily_prices[[#This Row],[adjusted_close]]/fact_daily_prices[[#This Row],[adjusted_close]]</f>
        <v>337.20499999999998</v>
      </c>
    </row>
    <row r="504" spans="1:13" x14ac:dyDescent="0.3">
      <c r="A504" s="1">
        <v>45819</v>
      </c>
      <c r="B504" t="s">
        <v>19</v>
      </c>
      <c r="C504">
        <v>681.87</v>
      </c>
      <c r="D504">
        <v>687.95</v>
      </c>
      <c r="E504">
        <v>675.78</v>
      </c>
      <c r="F504">
        <v>676.41</v>
      </c>
      <c r="G504">
        <v>41785</v>
      </c>
      <c r="H504">
        <v>162</v>
      </c>
      <c r="I504">
        <v>2</v>
      </c>
      <c r="J504">
        <v>338.20499999999998</v>
      </c>
      <c r="K504">
        <v>27069.81395348837</v>
      </c>
      <c r="L504" t="b">
        <v>0</v>
      </c>
      <c r="M504">
        <f>J505-fact_daily_prices[[#This Row],[adjusted_close]]/fact_daily_prices[[#This Row],[adjusted_close]]</f>
        <v>340.79</v>
      </c>
    </row>
    <row r="505" spans="1:13" x14ac:dyDescent="0.3">
      <c r="A505" s="1">
        <v>45820</v>
      </c>
      <c r="B505" t="s">
        <v>19</v>
      </c>
      <c r="C505">
        <v>688.83</v>
      </c>
      <c r="D505">
        <v>695.97</v>
      </c>
      <c r="E505">
        <v>681.68</v>
      </c>
      <c r="F505">
        <v>683.58</v>
      </c>
      <c r="G505">
        <v>48299</v>
      </c>
      <c r="H505">
        <v>163</v>
      </c>
      <c r="I505">
        <v>2</v>
      </c>
      <c r="J505">
        <v>341.79</v>
      </c>
      <c r="K505">
        <v>27069.81395348837</v>
      </c>
      <c r="L505" t="b">
        <v>0</v>
      </c>
      <c r="M505">
        <f>J506-fact_daily_prices[[#This Row],[adjusted_close]]/fact_daily_prices[[#This Row],[adjusted_close]]</f>
        <v>694.83</v>
      </c>
    </row>
    <row r="506" spans="1:13" x14ac:dyDescent="0.3">
      <c r="A506" s="1">
        <v>45821</v>
      </c>
      <c r="B506" t="s">
        <v>19</v>
      </c>
      <c r="C506">
        <v>692.65</v>
      </c>
      <c r="D506">
        <v>700.21</v>
      </c>
      <c r="E506">
        <v>685.08</v>
      </c>
      <c r="F506">
        <v>695.83</v>
      </c>
      <c r="G506">
        <v>32358</v>
      </c>
      <c r="H506">
        <v>164</v>
      </c>
      <c r="I506">
        <v>1</v>
      </c>
      <c r="J506">
        <v>695.83</v>
      </c>
      <c r="K506">
        <v>27069.81395348837</v>
      </c>
      <c r="L506" t="b">
        <v>0</v>
      </c>
      <c r="M506">
        <f>J507-fact_daily_prices[[#This Row],[adjusted_close]]/fact_daily_prices[[#This Row],[adjusted_close]]</f>
        <v>699.9</v>
      </c>
    </row>
    <row r="507" spans="1:13" x14ac:dyDescent="0.3">
      <c r="A507" s="1">
        <v>45824</v>
      </c>
      <c r="B507" t="s">
        <v>19</v>
      </c>
      <c r="C507">
        <v>697.43</v>
      </c>
      <c r="D507">
        <v>704.22</v>
      </c>
      <c r="E507">
        <v>690.63</v>
      </c>
      <c r="F507">
        <v>700.9</v>
      </c>
      <c r="G507">
        <v>49330</v>
      </c>
      <c r="H507">
        <v>167</v>
      </c>
      <c r="I507">
        <v>1</v>
      </c>
      <c r="J507">
        <v>700.9</v>
      </c>
      <c r="K507">
        <v>27069.81395348837</v>
      </c>
      <c r="L507" t="b">
        <v>0</v>
      </c>
      <c r="M507">
        <f>J508-fact_daily_prices[[#This Row],[adjusted_close]]/fact_daily_prices[[#This Row],[adjusted_close]]</f>
        <v>700.16</v>
      </c>
    </row>
    <row r="508" spans="1:13" x14ac:dyDescent="0.3">
      <c r="A508" s="1">
        <v>45825</v>
      </c>
      <c r="B508" t="s">
        <v>19</v>
      </c>
      <c r="C508">
        <v>703.99</v>
      </c>
      <c r="D508">
        <v>714.67</v>
      </c>
      <c r="E508">
        <v>693.3</v>
      </c>
      <c r="F508">
        <v>701.16</v>
      </c>
      <c r="G508">
        <v>40110</v>
      </c>
      <c r="H508">
        <v>168</v>
      </c>
      <c r="I508">
        <v>1</v>
      </c>
      <c r="J508">
        <v>701.16</v>
      </c>
      <c r="K508">
        <v>27069.81395348837</v>
      </c>
      <c r="L508" t="b">
        <v>0</v>
      </c>
      <c r="M508">
        <f>J509-fact_daily_prices[[#This Row],[adjusted_close]]/fact_daily_prices[[#This Row],[adjusted_close]]</f>
        <v>688.83</v>
      </c>
    </row>
    <row r="509" spans="1:13" x14ac:dyDescent="0.3">
      <c r="A509" s="1">
        <v>45826</v>
      </c>
      <c r="B509" t="s">
        <v>19</v>
      </c>
      <c r="C509">
        <v>686.83</v>
      </c>
      <c r="D509">
        <v>695.26</v>
      </c>
      <c r="E509">
        <v>678.41</v>
      </c>
      <c r="F509">
        <v>689.83</v>
      </c>
      <c r="G509">
        <v>37727</v>
      </c>
      <c r="H509">
        <v>169</v>
      </c>
      <c r="I509">
        <v>1</v>
      </c>
      <c r="J509">
        <v>689.83</v>
      </c>
      <c r="K509">
        <v>27069.81395348837</v>
      </c>
      <c r="L509" t="b">
        <v>0</v>
      </c>
      <c r="M509">
        <f>J510-fact_daily_prices[[#This Row],[adjusted_close]]/fact_daily_prices[[#This Row],[adjusted_close]]</f>
        <v>679.8</v>
      </c>
    </row>
    <row r="510" spans="1:13" x14ac:dyDescent="0.3">
      <c r="A510" s="1">
        <v>45827</v>
      </c>
      <c r="B510" t="s">
        <v>19</v>
      </c>
      <c r="C510">
        <v>677.59</v>
      </c>
      <c r="D510">
        <v>684.34</v>
      </c>
      <c r="E510">
        <v>670.85</v>
      </c>
      <c r="F510">
        <v>680.8</v>
      </c>
      <c r="G510">
        <v>19745</v>
      </c>
      <c r="H510">
        <v>170</v>
      </c>
      <c r="I510">
        <v>1</v>
      </c>
      <c r="J510">
        <v>680.8</v>
      </c>
      <c r="K510">
        <v>27069.81395348837</v>
      </c>
      <c r="L510" t="b">
        <v>0</v>
      </c>
      <c r="M510">
        <f>J511-fact_daily_prices[[#This Row],[adjusted_close]]/fact_daily_prices[[#This Row],[adjusted_close]]</f>
        <v>677.34</v>
      </c>
    </row>
    <row r="511" spans="1:13" x14ac:dyDescent="0.3">
      <c r="A511" s="1">
        <v>45828</v>
      </c>
      <c r="B511" t="s">
        <v>19</v>
      </c>
      <c r="C511">
        <v>684.01</v>
      </c>
      <c r="D511">
        <v>691.63</v>
      </c>
      <c r="E511">
        <v>676.38</v>
      </c>
      <c r="F511">
        <v>678.34</v>
      </c>
      <c r="G511">
        <v>35521</v>
      </c>
      <c r="H511">
        <v>171</v>
      </c>
      <c r="I511">
        <v>1</v>
      </c>
      <c r="J511">
        <v>678.34</v>
      </c>
      <c r="K511">
        <v>27069.81395348837</v>
      </c>
      <c r="L511" t="b">
        <v>0</v>
      </c>
      <c r="M511">
        <f>J512-fact_daily_prices[[#This Row],[adjusted_close]]/fact_daily_prices[[#This Row],[adjusted_close]]</f>
        <v>672.32</v>
      </c>
    </row>
    <row r="512" spans="1:13" x14ac:dyDescent="0.3">
      <c r="A512" s="1">
        <v>45831</v>
      </c>
      <c r="B512" t="s">
        <v>19</v>
      </c>
      <c r="C512">
        <v>672.33</v>
      </c>
      <c r="D512">
        <v>675.89</v>
      </c>
      <c r="E512">
        <v>668.76</v>
      </c>
      <c r="F512">
        <v>673.32</v>
      </c>
      <c r="G512">
        <v>23360</v>
      </c>
      <c r="H512">
        <v>174</v>
      </c>
      <c r="I512">
        <v>1</v>
      </c>
      <c r="J512">
        <v>673.32</v>
      </c>
      <c r="K512">
        <v>27069.81395348837</v>
      </c>
      <c r="L512" t="b">
        <v>0</v>
      </c>
      <c r="M512">
        <f>J513-fact_daily_prices[[#This Row],[adjusted_close]]/fact_daily_prices[[#This Row],[adjusted_close]]</f>
        <v>670.89</v>
      </c>
    </row>
    <row r="513" spans="1:13" x14ac:dyDescent="0.3">
      <c r="A513" s="1">
        <v>45832</v>
      </c>
      <c r="B513" t="s">
        <v>19</v>
      </c>
      <c r="C513">
        <v>671.76</v>
      </c>
      <c r="D513">
        <v>684.62</v>
      </c>
      <c r="E513">
        <v>658.89</v>
      </c>
      <c r="F513">
        <v>671.89</v>
      </c>
      <c r="G513">
        <v>7588</v>
      </c>
      <c r="H513">
        <v>175</v>
      </c>
      <c r="I513">
        <v>1</v>
      </c>
      <c r="J513">
        <v>671.89</v>
      </c>
      <c r="K513">
        <v>27069.81395348837</v>
      </c>
      <c r="L513" t="b">
        <v>0</v>
      </c>
      <c r="M513">
        <f>J514-fact_daily_prices[[#This Row],[adjusted_close]]/fact_daily_prices[[#This Row],[adjusted_close]]</f>
        <v>671.53</v>
      </c>
    </row>
    <row r="514" spans="1:13" x14ac:dyDescent="0.3">
      <c r="A514" s="1">
        <v>45833</v>
      </c>
      <c r="B514" t="s">
        <v>19</v>
      </c>
      <c r="C514">
        <v>672.28</v>
      </c>
      <c r="D514">
        <v>674.07</v>
      </c>
      <c r="E514">
        <v>670.5</v>
      </c>
      <c r="F514">
        <v>672.53</v>
      </c>
      <c r="G514">
        <v>25259</v>
      </c>
      <c r="H514">
        <v>176</v>
      </c>
      <c r="I514">
        <v>1</v>
      </c>
      <c r="J514">
        <v>672.53</v>
      </c>
      <c r="K514">
        <v>27069.81395348837</v>
      </c>
      <c r="L514" t="b">
        <v>0</v>
      </c>
      <c r="M514">
        <f>J515-fact_daily_prices[[#This Row],[adjusted_close]]/fact_daily_prices[[#This Row],[adjusted_close]]</f>
        <v>676.2</v>
      </c>
    </row>
    <row r="515" spans="1:13" x14ac:dyDescent="0.3">
      <c r="A515" s="1">
        <v>45834</v>
      </c>
      <c r="B515" t="s">
        <v>19</v>
      </c>
      <c r="C515">
        <v>679.42</v>
      </c>
      <c r="D515">
        <v>682.86</v>
      </c>
      <c r="E515">
        <v>675.99</v>
      </c>
      <c r="F515">
        <v>677.2</v>
      </c>
      <c r="G515">
        <v>34365</v>
      </c>
      <c r="H515">
        <v>177</v>
      </c>
      <c r="I515">
        <v>1</v>
      </c>
      <c r="J515">
        <v>677.2</v>
      </c>
      <c r="K515">
        <v>27069.81395348837</v>
      </c>
      <c r="L515" t="b">
        <v>0</v>
      </c>
      <c r="M515">
        <f>J516-fact_daily_prices[[#This Row],[adjusted_close]]/fact_daily_prices[[#This Row],[adjusted_close]]</f>
        <v>675.76</v>
      </c>
    </row>
    <row r="516" spans="1:13" x14ac:dyDescent="0.3">
      <c r="A516" s="1">
        <v>45835</v>
      </c>
      <c r="B516" t="s">
        <v>19</v>
      </c>
      <c r="C516">
        <v>677.01</v>
      </c>
      <c r="D516">
        <v>684.35</v>
      </c>
      <c r="E516">
        <v>669.67</v>
      </c>
      <c r="F516">
        <v>676.76</v>
      </c>
      <c r="G516">
        <v>33316</v>
      </c>
      <c r="H516">
        <v>178</v>
      </c>
      <c r="I516">
        <v>1</v>
      </c>
      <c r="J516">
        <v>676.76</v>
      </c>
      <c r="K516">
        <v>27069.81395348837</v>
      </c>
      <c r="L516" t="b">
        <v>0</v>
      </c>
      <c r="M516">
        <f>J517-fact_daily_prices[[#This Row],[adjusted_close]]/fact_daily_prices[[#This Row],[adjusted_close]]</f>
        <v>680.08</v>
      </c>
    </row>
    <row r="517" spans="1:13" x14ac:dyDescent="0.3">
      <c r="A517" s="1">
        <v>45838</v>
      </c>
      <c r="B517" t="s">
        <v>19</v>
      </c>
      <c r="C517">
        <v>679.88</v>
      </c>
      <c r="D517">
        <v>684.18</v>
      </c>
      <c r="E517">
        <v>675.58</v>
      </c>
      <c r="F517">
        <v>681.08</v>
      </c>
      <c r="G517">
        <v>19474</v>
      </c>
      <c r="H517">
        <v>181</v>
      </c>
      <c r="I517">
        <v>1</v>
      </c>
      <c r="J517">
        <v>681.08</v>
      </c>
      <c r="K517">
        <v>27069.81395348837</v>
      </c>
      <c r="L517" t="b">
        <v>0</v>
      </c>
      <c r="M517">
        <f>J518-fact_daily_prices[[#This Row],[adjusted_close]]/fact_daily_prices[[#This Row],[adjusted_close]]</f>
        <v>228.72</v>
      </c>
    </row>
    <row r="518" spans="1:13" x14ac:dyDescent="0.3">
      <c r="A518" s="1">
        <v>45658</v>
      </c>
      <c r="B518" t="s">
        <v>20</v>
      </c>
      <c r="C518">
        <v>228.35</v>
      </c>
      <c r="D518">
        <v>231.47</v>
      </c>
      <c r="E518">
        <v>225.23</v>
      </c>
      <c r="F518">
        <v>229.72</v>
      </c>
      <c r="G518">
        <v>13109</v>
      </c>
      <c r="H518">
        <v>1</v>
      </c>
      <c r="I518">
        <v>1</v>
      </c>
      <c r="J518">
        <v>229.72</v>
      </c>
      <c r="K518">
        <v>24705.674418604649</v>
      </c>
      <c r="L518" t="b">
        <v>0</v>
      </c>
      <c r="M518">
        <f>J519-fact_daily_prices[[#This Row],[adjusted_close]]/fact_daily_prices[[#This Row],[adjusted_close]]</f>
        <v>234.08</v>
      </c>
    </row>
    <row r="519" spans="1:13" x14ac:dyDescent="0.3">
      <c r="A519" s="1">
        <v>45659</v>
      </c>
      <c r="B519" t="s">
        <v>20</v>
      </c>
      <c r="C519">
        <v>236.16</v>
      </c>
      <c r="D519">
        <v>237.33</v>
      </c>
      <c r="E519">
        <v>234.99</v>
      </c>
      <c r="F519">
        <v>235.08</v>
      </c>
      <c r="G519">
        <v>24383</v>
      </c>
      <c r="H519">
        <v>2</v>
      </c>
      <c r="I519">
        <v>1</v>
      </c>
      <c r="J519">
        <v>235.08</v>
      </c>
      <c r="K519">
        <v>24705.674418604649</v>
      </c>
      <c r="L519" t="b">
        <v>0</v>
      </c>
      <c r="M519">
        <f>J520-fact_daily_prices[[#This Row],[adjusted_close]]/fact_daily_prices[[#This Row],[adjusted_close]]</f>
        <v>233.89</v>
      </c>
    </row>
    <row r="520" spans="1:13" x14ac:dyDescent="0.3">
      <c r="A520" s="1">
        <v>45660</v>
      </c>
      <c r="B520" t="s">
        <v>20</v>
      </c>
      <c r="C520">
        <v>232.68</v>
      </c>
      <c r="D520">
        <v>235.02</v>
      </c>
      <c r="E520">
        <v>230.35</v>
      </c>
      <c r="F520">
        <v>234.89</v>
      </c>
      <c r="G520">
        <v>19351</v>
      </c>
      <c r="H520">
        <v>3</v>
      </c>
      <c r="I520">
        <v>1</v>
      </c>
      <c r="J520">
        <v>234.89</v>
      </c>
      <c r="K520">
        <v>24705.674418604649</v>
      </c>
      <c r="L520" t="b">
        <v>0</v>
      </c>
      <c r="M520">
        <f>J521-fact_daily_prices[[#This Row],[adjusted_close]]/fact_daily_prices[[#This Row],[adjusted_close]]</f>
        <v>231.51</v>
      </c>
    </row>
    <row r="521" spans="1:13" x14ac:dyDescent="0.3">
      <c r="A521" s="1">
        <v>45663</v>
      </c>
      <c r="B521" t="s">
        <v>20</v>
      </c>
      <c r="C521">
        <v>231.89</v>
      </c>
      <c r="D521">
        <v>235.8</v>
      </c>
      <c r="E521">
        <v>227.98</v>
      </c>
      <c r="F521">
        <v>232.51</v>
      </c>
      <c r="G521">
        <v>20330</v>
      </c>
      <c r="H521">
        <v>6</v>
      </c>
      <c r="I521">
        <v>1</v>
      </c>
      <c r="J521">
        <v>232.51</v>
      </c>
      <c r="K521">
        <v>24705.674418604649</v>
      </c>
      <c r="L521" t="b">
        <v>0</v>
      </c>
      <c r="M521">
        <f>J522-fact_daily_prices[[#This Row],[adjusted_close]]/fact_daily_prices[[#This Row],[adjusted_close]]</f>
        <v>227.88</v>
      </c>
    </row>
    <row r="522" spans="1:13" x14ac:dyDescent="0.3">
      <c r="A522" s="1">
        <v>45664</v>
      </c>
      <c r="B522" t="s">
        <v>20</v>
      </c>
      <c r="C522">
        <v>228.76</v>
      </c>
      <c r="D522">
        <v>232.33</v>
      </c>
      <c r="E522">
        <v>225.2</v>
      </c>
      <c r="F522">
        <v>228.88</v>
      </c>
      <c r="G522">
        <v>6075</v>
      </c>
      <c r="H522">
        <v>7</v>
      </c>
      <c r="I522">
        <v>1</v>
      </c>
      <c r="J522">
        <v>228.88</v>
      </c>
      <c r="K522">
        <v>24705.674418604649</v>
      </c>
      <c r="L522" t="b">
        <v>0</v>
      </c>
      <c r="M522">
        <f>J523-fact_daily_prices[[#This Row],[adjusted_close]]/fact_daily_prices[[#This Row],[adjusted_close]]</f>
        <v>227.77</v>
      </c>
    </row>
    <row r="523" spans="1:13" x14ac:dyDescent="0.3">
      <c r="A523" s="1">
        <v>45665</v>
      </c>
      <c r="B523" t="s">
        <v>20</v>
      </c>
      <c r="C523">
        <v>229.59</v>
      </c>
      <c r="D523">
        <v>233.26</v>
      </c>
      <c r="E523">
        <v>225.92</v>
      </c>
      <c r="F523">
        <v>228.77</v>
      </c>
      <c r="G523">
        <v>49200</v>
      </c>
      <c r="H523">
        <v>8</v>
      </c>
      <c r="I523">
        <v>1</v>
      </c>
      <c r="J523">
        <v>228.77</v>
      </c>
      <c r="K523">
        <v>24705.674418604649</v>
      </c>
      <c r="L523" t="b">
        <v>0</v>
      </c>
      <c r="M523">
        <f>J524-fact_daily_prices[[#This Row],[adjusted_close]]/fact_daily_prices[[#This Row],[adjusted_close]]</f>
        <v>226.53</v>
      </c>
    </row>
    <row r="524" spans="1:13" x14ac:dyDescent="0.3">
      <c r="A524" s="1">
        <v>45666</v>
      </c>
      <c r="B524" t="s">
        <v>20</v>
      </c>
      <c r="C524">
        <v>226.34</v>
      </c>
      <c r="D524">
        <v>228.92</v>
      </c>
      <c r="E524">
        <v>223.76</v>
      </c>
      <c r="F524">
        <v>227.53</v>
      </c>
      <c r="G524">
        <v>14074</v>
      </c>
      <c r="H524">
        <v>9</v>
      </c>
      <c r="I524">
        <v>1</v>
      </c>
      <c r="J524">
        <v>227.53</v>
      </c>
      <c r="K524">
        <v>24705.674418604649</v>
      </c>
      <c r="L524" t="b">
        <v>0</v>
      </c>
      <c r="M524">
        <f>J525-fact_daily_prices[[#This Row],[adjusted_close]]/fact_daily_prices[[#This Row],[adjusted_close]]</f>
        <v>232.42</v>
      </c>
    </row>
    <row r="525" spans="1:13" x14ac:dyDescent="0.3">
      <c r="A525" s="1">
        <v>45667</v>
      </c>
      <c r="B525" t="s">
        <v>20</v>
      </c>
      <c r="C525">
        <v>235.2</v>
      </c>
      <c r="D525">
        <v>237.5</v>
      </c>
      <c r="E525">
        <v>232.9</v>
      </c>
      <c r="F525">
        <v>233.42</v>
      </c>
      <c r="G525">
        <v>35228</v>
      </c>
      <c r="H525">
        <v>10</v>
      </c>
      <c r="I525">
        <v>1</v>
      </c>
      <c r="J525">
        <v>233.42</v>
      </c>
      <c r="K525">
        <v>24705.674418604649</v>
      </c>
      <c r="L525" t="b">
        <v>0</v>
      </c>
      <c r="M525">
        <f>J526-fact_daily_prices[[#This Row],[adjusted_close]]/fact_daily_prices[[#This Row],[adjusted_close]]</f>
        <v>237.74</v>
      </c>
    </row>
    <row r="526" spans="1:13" x14ac:dyDescent="0.3">
      <c r="A526" s="1">
        <v>45670</v>
      </c>
      <c r="B526" t="s">
        <v>20</v>
      </c>
      <c r="C526">
        <v>239.8</v>
      </c>
      <c r="D526">
        <v>241.33</v>
      </c>
      <c r="E526">
        <v>238.28</v>
      </c>
      <c r="F526">
        <v>238.74</v>
      </c>
      <c r="G526">
        <v>7816</v>
      </c>
      <c r="H526">
        <v>13</v>
      </c>
      <c r="I526">
        <v>1</v>
      </c>
      <c r="J526">
        <v>238.74</v>
      </c>
      <c r="K526">
        <v>24705.674418604649</v>
      </c>
      <c r="L526" t="b">
        <v>0</v>
      </c>
      <c r="M526">
        <f>J527-fact_daily_prices[[#This Row],[adjusted_close]]/fact_daily_prices[[#This Row],[adjusted_close]]</f>
        <v>234.71</v>
      </c>
    </row>
    <row r="527" spans="1:13" x14ac:dyDescent="0.3">
      <c r="A527" s="1">
        <v>45671</v>
      </c>
      <c r="B527" t="s">
        <v>20</v>
      </c>
      <c r="C527">
        <v>236.1</v>
      </c>
      <c r="D527">
        <v>237.92</v>
      </c>
      <c r="E527">
        <v>234.29</v>
      </c>
      <c r="F527">
        <v>235.71</v>
      </c>
      <c r="G527">
        <v>30492</v>
      </c>
      <c r="H527">
        <v>14</v>
      </c>
      <c r="I527">
        <v>1</v>
      </c>
      <c r="J527">
        <v>235.71</v>
      </c>
      <c r="K527">
        <v>24705.674418604649</v>
      </c>
      <c r="L527" t="b">
        <v>0</v>
      </c>
      <c r="M527">
        <f>J528-fact_daily_prices[[#This Row],[adjusted_close]]/fact_daily_prices[[#This Row],[adjusted_close]]</f>
        <v>232.66</v>
      </c>
    </row>
    <row r="528" spans="1:13" x14ac:dyDescent="0.3">
      <c r="A528" s="1">
        <v>45672</v>
      </c>
      <c r="B528" t="s">
        <v>20</v>
      </c>
      <c r="C528">
        <v>233.66</v>
      </c>
      <c r="D528">
        <v>235.05</v>
      </c>
      <c r="E528">
        <v>232.26</v>
      </c>
      <c r="F528">
        <v>233.66</v>
      </c>
      <c r="G528">
        <v>33808</v>
      </c>
      <c r="H528">
        <v>15</v>
      </c>
      <c r="I528">
        <v>1</v>
      </c>
      <c r="J528">
        <v>233.66</v>
      </c>
      <c r="K528">
        <v>24705.674418604649</v>
      </c>
      <c r="L528" t="b">
        <v>0</v>
      </c>
      <c r="M528">
        <f>J529-fact_daily_prices[[#This Row],[adjusted_close]]/fact_daily_prices[[#This Row],[adjusted_close]]</f>
        <v>232.94</v>
      </c>
    </row>
    <row r="529" spans="1:13" x14ac:dyDescent="0.3">
      <c r="A529" s="1">
        <v>45673</v>
      </c>
      <c r="B529" t="s">
        <v>20</v>
      </c>
      <c r="C529">
        <v>231.94</v>
      </c>
      <c r="D529">
        <v>234.16</v>
      </c>
      <c r="E529">
        <v>229.71</v>
      </c>
      <c r="F529">
        <v>233.94</v>
      </c>
      <c r="G529">
        <v>15849</v>
      </c>
      <c r="H529">
        <v>16</v>
      </c>
      <c r="I529">
        <v>1</v>
      </c>
      <c r="J529">
        <v>233.94</v>
      </c>
      <c r="K529">
        <v>24705.674418604649</v>
      </c>
      <c r="L529" t="b">
        <v>0</v>
      </c>
      <c r="M529">
        <f>J530-fact_daily_prices[[#This Row],[adjusted_close]]/fact_daily_prices[[#This Row],[adjusted_close]]</f>
        <v>237.15</v>
      </c>
    </row>
    <row r="530" spans="1:13" x14ac:dyDescent="0.3">
      <c r="A530" s="1">
        <v>45674</v>
      </c>
      <c r="B530" t="s">
        <v>20</v>
      </c>
      <c r="C530">
        <v>238.32</v>
      </c>
      <c r="D530">
        <v>241.33</v>
      </c>
      <c r="E530">
        <v>235.32</v>
      </c>
      <c r="F530">
        <v>238.15</v>
      </c>
      <c r="G530">
        <v>6374</v>
      </c>
      <c r="H530">
        <v>17</v>
      </c>
      <c r="I530">
        <v>1</v>
      </c>
      <c r="J530">
        <v>238.15</v>
      </c>
      <c r="K530">
        <v>24705.674418604649</v>
      </c>
      <c r="L530" t="b">
        <v>0</v>
      </c>
      <c r="M530">
        <f>J531-fact_daily_prices[[#This Row],[adjusted_close]]/fact_daily_prices[[#This Row],[adjusted_close]]</f>
        <v>237.38</v>
      </c>
    </row>
    <row r="531" spans="1:13" x14ac:dyDescent="0.3">
      <c r="A531" s="1">
        <v>45677</v>
      </c>
      <c r="B531" t="s">
        <v>20</v>
      </c>
      <c r="C531">
        <v>237.99</v>
      </c>
      <c r="D531">
        <v>238.75</v>
      </c>
      <c r="E531">
        <v>237.23</v>
      </c>
      <c r="F531">
        <v>238.38</v>
      </c>
      <c r="G531">
        <v>32600</v>
      </c>
      <c r="H531">
        <v>20</v>
      </c>
      <c r="I531">
        <v>1</v>
      </c>
      <c r="J531">
        <v>238.38</v>
      </c>
      <c r="K531">
        <v>24705.674418604649</v>
      </c>
      <c r="L531" t="b">
        <v>0</v>
      </c>
      <c r="M531">
        <f>J532-fact_daily_prices[[#This Row],[adjusted_close]]/fact_daily_prices[[#This Row],[adjusted_close]]</f>
        <v>235.5</v>
      </c>
    </row>
    <row r="532" spans="1:13" x14ac:dyDescent="0.3">
      <c r="A532" s="1">
        <v>45678</v>
      </c>
      <c r="B532" t="s">
        <v>20</v>
      </c>
      <c r="C532">
        <v>236.16</v>
      </c>
      <c r="D532">
        <v>237.84</v>
      </c>
      <c r="E532">
        <v>234.47</v>
      </c>
      <c r="F532">
        <v>236.5</v>
      </c>
      <c r="G532">
        <v>1778</v>
      </c>
      <c r="H532">
        <v>21</v>
      </c>
      <c r="I532">
        <v>1</v>
      </c>
      <c r="J532">
        <v>236.5</v>
      </c>
      <c r="K532">
        <v>24705.674418604649</v>
      </c>
      <c r="L532" t="b">
        <v>1</v>
      </c>
      <c r="M532">
        <f>J533-fact_daily_prices[[#This Row],[adjusted_close]]/fact_daily_prices[[#This Row],[adjusted_close]]</f>
        <v>235.38</v>
      </c>
    </row>
    <row r="533" spans="1:13" x14ac:dyDescent="0.3">
      <c r="A533" s="1">
        <v>45679</v>
      </c>
      <c r="B533" t="s">
        <v>20</v>
      </c>
      <c r="C533">
        <v>236.71</v>
      </c>
      <c r="D533">
        <v>241.08</v>
      </c>
      <c r="E533">
        <v>232.33</v>
      </c>
      <c r="F533">
        <v>236.38</v>
      </c>
      <c r="G533">
        <v>31462</v>
      </c>
      <c r="H533">
        <v>22</v>
      </c>
      <c r="I533">
        <v>1</v>
      </c>
      <c r="J533">
        <v>236.38</v>
      </c>
      <c r="K533">
        <v>24705.674418604649</v>
      </c>
      <c r="L533" t="b">
        <v>0</v>
      </c>
      <c r="M533">
        <f>J534-fact_daily_prices[[#This Row],[adjusted_close]]/fact_daily_prices[[#This Row],[adjusted_close]]</f>
        <v>233.57</v>
      </c>
    </row>
    <row r="534" spans="1:13" x14ac:dyDescent="0.3">
      <c r="A534" s="1">
        <v>45680</v>
      </c>
      <c r="B534" t="s">
        <v>20</v>
      </c>
      <c r="C534">
        <v>235.52</v>
      </c>
      <c r="D534">
        <v>237.66</v>
      </c>
      <c r="E534">
        <v>233.38</v>
      </c>
      <c r="F534">
        <v>234.57</v>
      </c>
      <c r="G534">
        <v>45900</v>
      </c>
      <c r="H534">
        <v>23</v>
      </c>
      <c r="I534">
        <v>1</v>
      </c>
      <c r="J534">
        <v>234.57</v>
      </c>
      <c r="K534">
        <v>24705.674418604649</v>
      </c>
      <c r="L534" t="b">
        <v>0</v>
      </c>
      <c r="M534">
        <f>J535-fact_daily_prices[[#This Row],[adjusted_close]]/fact_daily_prices[[#This Row],[adjusted_close]]</f>
        <v>235.41</v>
      </c>
    </row>
    <row r="535" spans="1:13" x14ac:dyDescent="0.3">
      <c r="A535" s="1">
        <v>45681</v>
      </c>
      <c r="B535" t="s">
        <v>20</v>
      </c>
      <c r="C535">
        <v>237.56</v>
      </c>
      <c r="D535">
        <v>239.24</v>
      </c>
      <c r="E535">
        <v>235.87</v>
      </c>
      <c r="F535">
        <v>236.41</v>
      </c>
      <c r="G535">
        <v>3044</v>
      </c>
      <c r="H535">
        <v>24</v>
      </c>
      <c r="I535">
        <v>1</v>
      </c>
      <c r="J535">
        <v>236.41</v>
      </c>
      <c r="K535">
        <v>24705.674418604649</v>
      </c>
      <c r="L535" t="b">
        <v>0</v>
      </c>
      <c r="M535">
        <f>J536-fact_daily_prices[[#This Row],[adjusted_close]]/fact_daily_prices[[#This Row],[adjusted_close]]</f>
        <v>233.36</v>
      </c>
    </row>
    <row r="536" spans="1:13" x14ac:dyDescent="0.3">
      <c r="A536" s="1">
        <v>45684</v>
      </c>
      <c r="B536" t="s">
        <v>20</v>
      </c>
      <c r="C536">
        <v>235.52</v>
      </c>
      <c r="D536">
        <v>236.83</v>
      </c>
      <c r="E536">
        <v>234.21</v>
      </c>
      <c r="F536">
        <v>234.36</v>
      </c>
      <c r="G536">
        <v>26634</v>
      </c>
      <c r="H536">
        <v>27</v>
      </c>
      <c r="I536">
        <v>1</v>
      </c>
      <c r="J536">
        <v>234.36</v>
      </c>
      <c r="K536">
        <v>24705.674418604649</v>
      </c>
      <c r="L536" t="b">
        <v>0</v>
      </c>
      <c r="M536">
        <f>J537-fact_daily_prices[[#This Row],[adjusted_close]]/fact_daily_prices[[#This Row],[adjusted_close]]</f>
        <v>231.92</v>
      </c>
    </row>
    <row r="537" spans="1:13" x14ac:dyDescent="0.3">
      <c r="A537" s="1">
        <v>45685</v>
      </c>
      <c r="B537" t="s">
        <v>20</v>
      </c>
      <c r="C537">
        <v>232.8</v>
      </c>
      <c r="D537">
        <v>236.78</v>
      </c>
      <c r="E537">
        <v>228.82</v>
      </c>
      <c r="F537">
        <v>232.92</v>
      </c>
      <c r="G537">
        <v>45096</v>
      </c>
      <c r="H537">
        <v>28</v>
      </c>
      <c r="I537">
        <v>1</v>
      </c>
      <c r="J537">
        <v>232.92</v>
      </c>
      <c r="K537">
        <v>24705.674418604649</v>
      </c>
      <c r="L537" t="b">
        <v>0</v>
      </c>
      <c r="M537">
        <f>J538-fact_daily_prices[[#This Row],[adjusted_close]]/fact_daily_prices[[#This Row],[adjusted_close]]</f>
        <v>235.41</v>
      </c>
    </row>
    <row r="538" spans="1:13" x14ac:dyDescent="0.3">
      <c r="A538" s="1">
        <v>45686</v>
      </c>
      <c r="B538" t="s">
        <v>20</v>
      </c>
      <c r="C538">
        <v>234.83</v>
      </c>
      <c r="D538">
        <v>236.53</v>
      </c>
      <c r="E538">
        <v>233.13</v>
      </c>
      <c r="F538">
        <v>236.41</v>
      </c>
      <c r="G538">
        <v>35215</v>
      </c>
      <c r="H538">
        <v>29</v>
      </c>
      <c r="I538">
        <v>1</v>
      </c>
      <c r="J538">
        <v>236.41</v>
      </c>
      <c r="K538">
        <v>24705.674418604649</v>
      </c>
      <c r="L538" t="b">
        <v>0</v>
      </c>
      <c r="M538">
        <f>J539-fact_daily_prices[[#This Row],[adjusted_close]]/fact_daily_prices[[#This Row],[adjusted_close]]</f>
        <v>233.19</v>
      </c>
    </row>
    <row r="539" spans="1:13" x14ac:dyDescent="0.3">
      <c r="A539" s="1">
        <v>45687</v>
      </c>
      <c r="B539" t="s">
        <v>20</v>
      </c>
      <c r="C539">
        <v>233.91</v>
      </c>
      <c r="D539">
        <v>235.67</v>
      </c>
      <c r="E539">
        <v>232.15</v>
      </c>
      <c r="F539">
        <v>234.19</v>
      </c>
      <c r="G539">
        <v>43856</v>
      </c>
      <c r="H539">
        <v>30</v>
      </c>
      <c r="I539">
        <v>1</v>
      </c>
      <c r="J539">
        <v>234.19</v>
      </c>
      <c r="K539">
        <v>24705.674418604649</v>
      </c>
      <c r="L539" t="b">
        <v>0</v>
      </c>
      <c r="M539">
        <f>J540-fact_daily_prices[[#This Row],[adjusted_close]]/fact_daily_prices[[#This Row],[adjusted_close]]</f>
        <v>229.01</v>
      </c>
    </row>
    <row r="540" spans="1:13" x14ac:dyDescent="0.3">
      <c r="A540" s="1">
        <v>45688</v>
      </c>
      <c r="B540" t="s">
        <v>20</v>
      </c>
      <c r="C540">
        <v>230.42</v>
      </c>
      <c r="D540">
        <v>231.58</v>
      </c>
      <c r="E540">
        <v>229.26</v>
      </c>
      <c r="F540">
        <v>230.01</v>
      </c>
      <c r="G540">
        <v>17789</v>
      </c>
      <c r="H540">
        <v>31</v>
      </c>
      <c r="I540">
        <v>1</v>
      </c>
      <c r="J540">
        <v>230.01</v>
      </c>
      <c r="K540">
        <v>24705.674418604649</v>
      </c>
      <c r="L540" t="b">
        <v>0</v>
      </c>
      <c r="M540">
        <f>J541-fact_daily_prices[[#This Row],[adjusted_close]]/fact_daily_prices[[#This Row],[adjusted_close]]</f>
        <v>229.34</v>
      </c>
    </row>
    <row r="541" spans="1:13" x14ac:dyDescent="0.3">
      <c r="A541" s="1">
        <v>45691</v>
      </c>
      <c r="B541" t="s">
        <v>20</v>
      </c>
      <c r="C541">
        <v>230.29</v>
      </c>
      <c r="D541">
        <v>233.14</v>
      </c>
      <c r="E541">
        <v>227.44</v>
      </c>
      <c r="F541">
        <v>230.34</v>
      </c>
      <c r="G541">
        <v>31483</v>
      </c>
      <c r="H541">
        <v>34</v>
      </c>
      <c r="I541">
        <v>1</v>
      </c>
      <c r="J541">
        <v>230.34</v>
      </c>
      <c r="K541">
        <v>24705.674418604649</v>
      </c>
      <c r="L541" t="b">
        <v>0</v>
      </c>
      <c r="M541">
        <f>J542-fact_daily_prices[[#This Row],[adjusted_close]]/fact_daily_prices[[#This Row],[adjusted_close]]</f>
        <v>228.36</v>
      </c>
    </row>
    <row r="542" spans="1:13" x14ac:dyDescent="0.3">
      <c r="A542" s="1">
        <v>45692</v>
      </c>
      <c r="B542" t="s">
        <v>20</v>
      </c>
      <c r="C542">
        <v>229.7</v>
      </c>
      <c r="D542">
        <v>232.97</v>
      </c>
      <c r="E542">
        <v>226.42</v>
      </c>
      <c r="F542">
        <v>229.36</v>
      </c>
      <c r="G542">
        <v>19230</v>
      </c>
      <c r="H542">
        <v>35</v>
      </c>
      <c r="I542">
        <v>1</v>
      </c>
      <c r="J542">
        <v>229.36</v>
      </c>
      <c r="K542">
        <v>24705.674418604649</v>
      </c>
      <c r="L542" t="b">
        <v>0</v>
      </c>
      <c r="M542">
        <f>J543-fact_daily_prices[[#This Row],[adjusted_close]]/fact_daily_prices[[#This Row],[adjusted_close]]</f>
        <v>229.89</v>
      </c>
    </row>
    <row r="543" spans="1:13" x14ac:dyDescent="0.3">
      <c r="A543" s="1">
        <v>45693</v>
      </c>
      <c r="B543" t="s">
        <v>20</v>
      </c>
      <c r="C543">
        <v>231.83</v>
      </c>
      <c r="D543">
        <v>233.26</v>
      </c>
      <c r="E543">
        <v>230.41</v>
      </c>
      <c r="F543">
        <v>230.89</v>
      </c>
      <c r="G543">
        <v>22909</v>
      </c>
      <c r="H543">
        <v>36</v>
      </c>
      <c r="I543">
        <v>1</v>
      </c>
      <c r="J543">
        <v>230.89</v>
      </c>
      <c r="K543">
        <v>24705.674418604649</v>
      </c>
      <c r="L543" t="b">
        <v>0</v>
      </c>
      <c r="M543">
        <f>J544-fact_daily_prices[[#This Row],[adjusted_close]]/fact_daily_prices[[#This Row],[adjusted_close]]</f>
        <v>230.87</v>
      </c>
    </row>
    <row r="544" spans="1:13" x14ac:dyDescent="0.3">
      <c r="A544" s="1">
        <v>45694</v>
      </c>
      <c r="B544" t="s">
        <v>20</v>
      </c>
      <c r="C544">
        <v>231.45</v>
      </c>
      <c r="D544">
        <v>235.52</v>
      </c>
      <c r="E544">
        <v>227.37</v>
      </c>
      <c r="F544">
        <v>231.87</v>
      </c>
      <c r="G544">
        <v>47571</v>
      </c>
      <c r="H544">
        <v>37</v>
      </c>
      <c r="I544">
        <v>1</v>
      </c>
      <c r="J544">
        <v>231.87</v>
      </c>
      <c r="K544">
        <v>24705.674418604649</v>
      </c>
      <c r="L544" t="b">
        <v>0</v>
      </c>
      <c r="M544">
        <f>J545-fact_daily_prices[[#This Row],[adjusted_close]]/fact_daily_prices[[#This Row],[adjusted_close]]</f>
        <v>230.84</v>
      </c>
    </row>
    <row r="545" spans="1:13" x14ac:dyDescent="0.3">
      <c r="A545" s="1">
        <v>45695</v>
      </c>
      <c r="B545" t="s">
        <v>20</v>
      </c>
      <c r="C545">
        <v>232.65</v>
      </c>
      <c r="D545">
        <v>236.24</v>
      </c>
      <c r="E545">
        <v>229.05</v>
      </c>
      <c r="F545">
        <v>231.84</v>
      </c>
      <c r="G545">
        <v>12190</v>
      </c>
      <c r="H545">
        <v>38</v>
      </c>
      <c r="I545">
        <v>1</v>
      </c>
      <c r="J545">
        <v>231.84</v>
      </c>
      <c r="K545">
        <v>24705.674418604649</v>
      </c>
      <c r="L545" t="b">
        <v>0</v>
      </c>
      <c r="M545">
        <f>J546-fact_daily_prices[[#This Row],[adjusted_close]]/fact_daily_prices[[#This Row],[adjusted_close]]</f>
        <v>230.71</v>
      </c>
    </row>
    <row r="546" spans="1:13" x14ac:dyDescent="0.3">
      <c r="A546" s="1">
        <v>45698</v>
      </c>
      <c r="B546" t="s">
        <v>20</v>
      </c>
      <c r="C546">
        <v>233.37</v>
      </c>
      <c r="D546">
        <v>236.27</v>
      </c>
      <c r="E546">
        <v>230.47</v>
      </c>
      <c r="F546">
        <v>231.71</v>
      </c>
      <c r="G546">
        <v>21389</v>
      </c>
      <c r="H546">
        <v>41</v>
      </c>
      <c r="I546">
        <v>1</v>
      </c>
      <c r="J546">
        <v>231.71</v>
      </c>
      <c r="K546">
        <v>24705.674418604649</v>
      </c>
      <c r="L546" t="b">
        <v>0</v>
      </c>
      <c r="M546">
        <f>J547-fact_daily_prices[[#This Row],[adjusted_close]]/fact_daily_prices[[#This Row],[adjusted_close]]</f>
        <v>228.63</v>
      </c>
    </row>
    <row r="547" spans="1:13" x14ac:dyDescent="0.3">
      <c r="A547" s="1">
        <v>45699</v>
      </c>
      <c r="B547" t="s">
        <v>20</v>
      </c>
      <c r="C547">
        <v>229.21</v>
      </c>
      <c r="D547">
        <v>229.95</v>
      </c>
      <c r="E547">
        <v>228.46</v>
      </c>
      <c r="F547">
        <v>229.63</v>
      </c>
      <c r="G547">
        <v>27512</v>
      </c>
      <c r="H547">
        <v>42</v>
      </c>
      <c r="I547">
        <v>1</v>
      </c>
      <c r="J547">
        <v>229.63</v>
      </c>
      <c r="K547">
        <v>24705.674418604649</v>
      </c>
      <c r="L547" t="b">
        <v>0</v>
      </c>
      <c r="M547">
        <f>J548-fact_daily_prices[[#This Row],[adjusted_close]]/fact_daily_prices[[#This Row],[adjusted_close]]</f>
        <v>228.92</v>
      </c>
    </row>
    <row r="548" spans="1:13" x14ac:dyDescent="0.3">
      <c r="A548" s="1">
        <v>45700</v>
      </c>
      <c r="B548" t="s">
        <v>20</v>
      </c>
      <c r="C548">
        <v>228.63</v>
      </c>
      <c r="D548">
        <v>230.11</v>
      </c>
      <c r="E548">
        <v>227.15</v>
      </c>
      <c r="F548">
        <v>229.92</v>
      </c>
      <c r="G548">
        <v>5378</v>
      </c>
      <c r="H548">
        <v>43</v>
      </c>
      <c r="I548">
        <v>1</v>
      </c>
      <c r="J548">
        <v>229.92</v>
      </c>
      <c r="K548">
        <v>24705.674418604649</v>
      </c>
      <c r="L548" t="b">
        <v>0</v>
      </c>
      <c r="M548">
        <f>J549-fact_daily_prices[[#This Row],[adjusted_close]]/fact_daily_prices[[#This Row],[adjusted_close]]</f>
        <v>231.55</v>
      </c>
    </row>
    <row r="549" spans="1:13" x14ac:dyDescent="0.3">
      <c r="A549" s="1">
        <v>45701</v>
      </c>
      <c r="B549" t="s">
        <v>20</v>
      </c>
      <c r="C549">
        <v>232.23</v>
      </c>
      <c r="D549">
        <v>233.2</v>
      </c>
      <c r="E549">
        <v>231.26</v>
      </c>
      <c r="F549">
        <v>232.55</v>
      </c>
      <c r="G549">
        <v>25000</v>
      </c>
      <c r="H549">
        <v>44</v>
      </c>
      <c r="I549">
        <v>1</v>
      </c>
      <c r="J549">
        <v>232.55</v>
      </c>
      <c r="K549">
        <v>24705.674418604649</v>
      </c>
      <c r="L549" t="b">
        <v>0</v>
      </c>
      <c r="M549">
        <f>J550-fact_daily_prices[[#This Row],[adjusted_close]]/fact_daily_prices[[#This Row],[adjusted_close]]</f>
        <v>228.77</v>
      </c>
    </row>
    <row r="550" spans="1:13" x14ac:dyDescent="0.3">
      <c r="A550" s="1">
        <v>45702</v>
      </c>
      <c r="B550" t="s">
        <v>20</v>
      </c>
      <c r="C550">
        <v>229.72</v>
      </c>
      <c r="D550">
        <v>231.84</v>
      </c>
      <c r="E550">
        <v>227.59</v>
      </c>
      <c r="F550">
        <v>229.77</v>
      </c>
      <c r="G550">
        <v>30538</v>
      </c>
      <c r="H550">
        <v>45</v>
      </c>
      <c r="I550">
        <v>1</v>
      </c>
      <c r="J550">
        <v>229.77</v>
      </c>
      <c r="K550">
        <v>24705.674418604649</v>
      </c>
      <c r="L550" t="b">
        <v>0</v>
      </c>
      <c r="M550">
        <f>J551-fact_daily_prices[[#This Row],[adjusted_close]]/fact_daily_prices[[#This Row],[adjusted_close]]</f>
        <v>228.81</v>
      </c>
    </row>
    <row r="551" spans="1:13" x14ac:dyDescent="0.3">
      <c r="A551" s="1">
        <v>45705</v>
      </c>
      <c r="B551" t="s">
        <v>20</v>
      </c>
      <c r="C551">
        <v>228.85</v>
      </c>
      <c r="D551">
        <v>230.71</v>
      </c>
      <c r="E551">
        <v>227</v>
      </c>
      <c r="F551">
        <v>229.81</v>
      </c>
      <c r="G551">
        <v>31519</v>
      </c>
      <c r="H551">
        <v>48</v>
      </c>
      <c r="I551">
        <v>1</v>
      </c>
      <c r="J551">
        <v>229.81</v>
      </c>
      <c r="K551">
        <v>24705.674418604649</v>
      </c>
      <c r="L551" t="b">
        <v>0</v>
      </c>
      <c r="M551">
        <f>J552-fact_daily_prices[[#This Row],[adjusted_close]]/fact_daily_prices[[#This Row],[adjusted_close]]</f>
        <v>231.89</v>
      </c>
    </row>
    <row r="552" spans="1:13" x14ac:dyDescent="0.3">
      <c r="A552" s="1">
        <v>45706</v>
      </c>
      <c r="B552" t="s">
        <v>20</v>
      </c>
      <c r="C552">
        <v>233.01</v>
      </c>
      <c r="D552">
        <v>235.64</v>
      </c>
      <c r="E552">
        <v>230.39</v>
      </c>
      <c r="F552">
        <v>232.89</v>
      </c>
      <c r="G552">
        <v>44056</v>
      </c>
      <c r="H552">
        <v>49</v>
      </c>
      <c r="I552">
        <v>1</v>
      </c>
      <c r="J552">
        <v>232.89</v>
      </c>
      <c r="K552">
        <v>24705.674418604649</v>
      </c>
      <c r="L552" t="b">
        <v>0</v>
      </c>
      <c r="M552">
        <f>J553-fact_daily_prices[[#This Row],[adjusted_close]]/fact_daily_prices[[#This Row],[adjusted_close]]</f>
        <v>233.43</v>
      </c>
    </row>
    <row r="553" spans="1:13" x14ac:dyDescent="0.3">
      <c r="A553" s="1">
        <v>45707</v>
      </c>
      <c r="B553" t="s">
        <v>20</v>
      </c>
      <c r="C553">
        <v>233.94</v>
      </c>
      <c r="D553">
        <v>234.47</v>
      </c>
      <c r="E553">
        <v>233.4</v>
      </c>
      <c r="F553">
        <v>234.43</v>
      </c>
      <c r="G553">
        <v>38418</v>
      </c>
      <c r="H553">
        <v>50</v>
      </c>
      <c r="I553">
        <v>1</v>
      </c>
      <c r="J553">
        <v>234.43</v>
      </c>
      <c r="K553">
        <v>24705.674418604649</v>
      </c>
      <c r="L553" t="b">
        <v>0</v>
      </c>
      <c r="M553">
        <f>J554-fact_daily_prices[[#This Row],[adjusted_close]]/fact_daily_prices[[#This Row],[adjusted_close]]</f>
        <v>237.39</v>
      </c>
    </row>
    <row r="554" spans="1:13" x14ac:dyDescent="0.3">
      <c r="A554" s="1">
        <v>45708</v>
      </c>
      <c r="B554" t="s">
        <v>20</v>
      </c>
      <c r="C554">
        <v>239.72</v>
      </c>
      <c r="D554">
        <v>242.41</v>
      </c>
      <c r="E554">
        <v>237.03</v>
      </c>
      <c r="F554">
        <v>238.39</v>
      </c>
      <c r="G554">
        <v>31502</v>
      </c>
      <c r="H554">
        <v>51</v>
      </c>
      <c r="I554">
        <v>1</v>
      </c>
      <c r="J554">
        <v>238.39</v>
      </c>
      <c r="K554">
        <v>24705.674418604649</v>
      </c>
      <c r="L554" t="b">
        <v>0</v>
      </c>
      <c r="M554">
        <f>J555-fact_daily_prices[[#This Row],[adjusted_close]]/fact_daily_prices[[#This Row],[adjusted_close]]</f>
        <v>235.74</v>
      </c>
    </row>
    <row r="555" spans="1:13" x14ac:dyDescent="0.3">
      <c r="A555" s="1">
        <v>45709</v>
      </c>
      <c r="B555" t="s">
        <v>20</v>
      </c>
      <c r="C555">
        <v>237.29</v>
      </c>
      <c r="D555">
        <v>240.54</v>
      </c>
      <c r="E555">
        <v>234.04</v>
      </c>
      <c r="F555">
        <v>236.74</v>
      </c>
      <c r="G555">
        <v>13605</v>
      </c>
      <c r="H555">
        <v>52</v>
      </c>
      <c r="I555">
        <v>1</v>
      </c>
      <c r="J555">
        <v>236.74</v>
      </c>
      <c r="K555">
        <v>24705.674418604649</v>
      </c>
      <c r="L555" t="b">
        <v>0</v>
      </c>
      <c r="M555">
        <f>J556-fact_daily_prices[[#This Row],[adjusted_close]]/fact_daily_prices[[#This Row],[adjusted_close]]</f>
        <v>230.4</v>
      </c>
    </row>
    <row r="556" spans="1:13" x14ac:dyDescent="0.3">
      <c r="A556" s="1">
        <v>45712</v>
      </c>
      <c r="B556" t="s">
        <v>20</v>
      </c>
      <c r="C556">
        <v>232.22</v>
      </c>
      <c r="D556">
        <v>233.24</v>
      </c>
      <c r="E556">
        <v>231.2</v>
      </c>
      <c r="F556">
        <v>231.4</v>
      </c>
      <c r="G556">
        <v>23760</v>
      </c>
      <c r="H556">
        <v>55</v>
      </c>
      <c r="I556">
        <v>1</v>
      </c>
      <c r="J556">
        <v>231.4</v>
      </c>
      <c r="K556">
        <v>24705.674418604649</v>
      </c>
      <c r="L556" t="b">
        <v>0</v>
      </c>
      <c r="M556">
        <f>J557-fact_daily_prices[[#This Row],[adjusted_close]]/fact_daily_prices[[#This Row],[adjusted_close]]</f>
        <v>231.04</v>
      </c>
    </row>
    <row r="557" spans="1:13" x14ac:dyDescent="0.3">
      <c r="A557" s="1">
        <v>45713</v>
      </c>
      <c r="B557" t="s">
        <v>20</v>
      </c>
      <c r="C557">
        <v>232.76</v>
      </c>
      <c r="D557">
        <v>233.88</v>
      </c>
      <c r="E557">
        <v>231.64</v>
      </c>
      <c r="F557">
        <v>232.04</v>
      </c>
      <c r="G557">
        <v>5648</v>
      </c>
      <c r="H557">
        <v>56</v>
      </c>
      <c r="I557">
        <v>1</v>
      </c>
      <c r="J557">
        <v>232.04</v>
      </c>
      <c r="K557">
        <v>24705.674418604649</v>
      </c>
      <c r="L557" t="b">
        <v>0</v>
      </c>
      <c r="M557">
        <f>J558-fact_daily_prices[[#This Row],[adjusted_close]]/fact_daily_prices[[#This Row],[adjusted_close]]</f>
        <v>232.16</v>
      </c>
    </row>
    <row r="558" spans="1:13" x14ac:dyDescent="0.3">
      <c r="A558" s="1">
        <v>45714</v>
      </c>
      <c r="B558" t="s">
        <v>20</v>
      </c>
      <c r="C558">
        <v>233.83</v>
      </c>
      <c r="D558">
        <v>236.98</v>
      </c>
      <c r="E558">
        <v>230.68</v>
      </c>
      <c r="F558">
        <v>233.16</v>
      </c>
      <c r="G558">
        <v>45602</v>
      </c>
      <c r="H558">
        <v>57</v>
      </c>
      <c r="I558">
        <v>1</v>
      </c>
      <c r="J558">
        <v>233.16</v>
      </c>
      <c r="K558">
        <v>24705.674418604649</v>
      </c>
      <c r="L558" t="b">
        <v>0</v>
      </c>
      <c r="M558">
        <f>J559-fact_daily_prices[[#This Row],[adjusted_close]]/fact_daily_prices[[#This Row],[adjusted_close]]</f>
        <v>236.27</v>
      </c>
    </row>
    <row r="559" spans="1:13" x14ac:dyDescent="0.3">
      <c r="A559" s="1">
        <v>45715</v>
      </c>
      <c r="B559" t="s">
        <v>20</v>
      </c>
      <c r="C559">
        <v>236.4</v>
      </c>
      <c r="D559">
        <v>239.68</v>
      </c>
      <c r="E559">
        <v>233.12</v>
      </c>
      <c r="F559">
        <v>237.27</v>
      </c>
      <c r="G559">
        <v>5492</v>
      </c>
      <c r="H559">
        <v>58</v>
      </c>
      <c r="I559">
        <v>1</v>
      </c>
      <c r="J559">
        <v>237.27</v>
      </c>
      <c r="K559">
        <v>24705.674418604649</v>
      </c>
      <c r="L559" t="b">
        <v>0</v>
      </c>
      <c r="M559">
        <f>J560-fact_daily_prices[[#This Row],[adjusted_close]]/fact_daily_prices[[#This Row],[adjusted_close]]</f>
        <v>239.91</v>
      </c>
    </row>
    <row r="560" spans="1:13" x14ac:dyDescent="0.3">
      <c r="A560" s="1">
        <v>45716</v>
      </c>
      <c r="B560" t="s">
        <v>20</v>
      </c>
      <c r="C560">
        <v>242.43</v>
      </c>
      <c r="D560">
        <v>244.16</v>
      </c>
      <c r="E560">
        <v>240.69</v>
      </c>
      <c r="F560">
        <v>240.91</v>
      </c>
      <c r="G560">
        <v>22386</v>
      </c>
      <c r="H560">
        <v>59</v>
      </c>
      <c r="I560">
        <v>1</v>
      </c>
      <c r="J560">
        <v>240.91</v>
      </c>
      <c r="K560">
        <v>24705.674418604649</v>
      </c>
      <c r="L560" t="b">
        <v>0</v>
      </c>
      <c r="M560">
        <f>J561-fact_daily_prices[[#This Row],[adjusted_close]]/fact_daily_prices[[#This Row],[adjusted_close]]</f>
        <v>241.6</v>
      </c>
    </row>
    <row r="561" spans="1:13" x14ac:dyDescent="0.3">
      <c r="A561" s="1">
        <v>45719</v>
      </c>
      <c r="B561" t="s">
        <v>20</v>
      </c>
      <c r="C561">
        <v>242.25</v>
      </c>
      <c r="D561">
        <v>243.24</v>
      </c>
      <c r="E561">
        <v>241.27</v>
      </c>
      <c r="F561">
        <v>242.6</v>
      </c>
      <c r="G561">
        <v>45199</v>
      </c>
      <c r="H561">
        <v>62</v>
      </c>
      <c r="I561">
        <v>1</v>
      </c>
      <c r="J561">
        <v>242.6</v>
      </c>
      <c r="K561">
        <v>24705.674418604649</v>
      </c>
      <c r="L561" t="b">
        <v>0</v>
      </c>
      <c r="M561">
        <f>J562-fact_daily_prices[[#This Row],[adjusted_close]]/fact_daily_prices[[#This Row],[adjusted_close]]</f>
        <v>244.01</v>
      </c>
    </row>
    <row r="562" spans="1:13" x14ac:dyDescent="0.3">
      <c r="A562" s="1">
        <v>45720</v>
      </c>
      <c r="B562" t="s">
        <v>20</v>
      </c>
      <c r="C562">
        <v>245.03</v>
      </c>
      <c r="D562">
        <v>247.07</v>
      </c>
      <c r="E562">
        <v>242.99</v>
      </c>
      <c r="F562">
        <v>245.01</v>
      </c>
      <c r="G562">
        <v>13743</v>
      </c>
      <c r="H562">
        <v>63</v>
      </c>
      <c r="I562">
        <v>1</v>
      </c>
      <c r="J562">
        <v>245.01</v>
      </c>
      <c r="K562">
        <v>24705.674418604649</v>
      </c>
      <c r="L562" t="b">
        <v>0</v>
      </c>
      <c r="M562">
        <f>J563-fact_daily_prices[[#This Row],[adjusted_close]]/fact_daily_prices[[#This Row],[adjusted_close]]</f>
        <v>243.47</v>
      </c>
    </row>
    <row r="563" spans="1:13" x14ac:dyDescent="0.3">
      <c r="A563" s="1">
        <v>45721</v>
      </c>
      <c r="B563" t="s">
        <v>20</v>
      </c>
      <c r="C563">
        <v>245.48</v>
      </c>
      <c r="D563">
        <v>247.76</v>
      </c>
      <c r="E563">
        <v>243.21</v>
      </c>
      <c r="F563">
        <v>244.47</v>
      </c>
      <c r="G563">
        <v>7588</v>
      </c>
      <c r="H563">
        <v>64</v>
      </c>
      <c r="I563">
        <v>1</v>
      </c>
      <c r="J563">
        <v>244.47</v>
      </c>
      <c r="K563">
        <v>24705.674418604649</v>
      </c>
      <c r="L563" t="b">
        <v>0</v>
      </c>
      <c r="M563">
        <f>J564-fact_daily_prices[[#This Row],[adjusted_close]]/fact_daily_prices[[#This Row],[adjusted_close]]</f>
        <v>239.81</v>
      </c>
    </row>
    <row r="564" spans="1:13" x14ac:dyDescent="0.3">
      <c r="A564" s="1">
        <v>45722</v>
      </c>
      <c r="B564" t="s">
        <v>20</v>
      </c>
      <c r="C564">
        <v>239.57</v>
      </c>
      <c r="D564">
        <v>242.3</v>
      </c>
      <c r="E564">
        <v>236.84</v>
      </c>
      <c r="F564">
        <v>240.81</v>
      </c>
      <c r="G564">
        <v>34755</v>
      </c>
      <c r="H564">
        <v>65</v>
      </c>
      <c r="I564">
        <v>1</v>
      </c>
      <c r="J564">
        <v>240.81</v>
      </c>
      <c r="K564">
        <v>24705.674418604649</v>
      </c>
      <c r="L564" t="b">
        <v>0</v>
      </c>
      <c r="M564">
        <f>J565-fact_daily_prices[[#This Row],[adjusted_close]]/fact_daily_prices[[#This Row],[adjusted_close]]</f>
        <v>240.22</v>
      </c>
    </row>
    <row r="565" spans="1:13" x14ac:dyDescent="0.3">
      <c r="A565" s="1">
        <v>45723</v>
      </c>
      <c r="B565" t="s">
        <v>20</v>
      </c>
      <c r="C565">
        <v>243.2</v>
      </c>
      <c r="D565">
        <v>245.18</v>
      </c>
      <c r="E565">
        <v>241.21</v>
      </c>
      <c r="F565">
        <v>241.22</v>
      </c>
      <c r="G565">
        <v>14146</v>
      </c>
      <c r="H565">
        <v>66</v>
      </c>
      <c r="I565">
        <v>1</v>
      </c>
      <c r="J565">
        <v>241.22</v>
      </c>
      <c r="K565">
        <v>24705.674418604649</v>
      </c>
      <c r="L565" t="b">
        <v>0</v>
      </c>
      <c r="M565">
        <f>J566-fact_daily_prices[[#This Row],[adjusted_close]]/fact_daily_prices[[#This Row],[adjusted_close]]</f>
        <v>243.28</v>
      </c>
    </row>
    <row r="566" spans="1:13" x14ac:dyDescent="0.3">
      <c r="A566" s="1">
        <v>45726</v>
      </c>
      <c r="B566" t="s">
        <v>20</v>
      </c>
      <c r="C566">
        <v>242.54</v>
      </c>
      <c r="D566">
        <v>244.29</v>
      </c>
      <c r="E566">
        <v>240.78</v>
      </c>
      <c r="F566">
        <v>244.28</v>
      </c>
      <c r="G566">
        <v>1726</v>
      </c>
      <c r="H566">
        <v>69</v>
      </c>
      <c r="I566">
        <v>1</v>
      </c>
      <c r="J566">
        <v>244.28</v>
      </c>
      <c r="K566">
        <v>24705.674418604649</v>
      </c>
      <c r="L566" t="b">
        <v>1</v>
      </c>
      <c r="M566">
        <f>J567-fact_daily_prices[[#This Row],[adjusted_close]]/fact_daily_prices[[#This Row],[adjusted_close]]</f>
        <v>245.37</v>
      </c>
    </row>
    <row r="567" spans="1:13" x14ac:dyDescent="0.3">
      <c r="A567" s="1">
        <v>45727</v>
      </c>
      <c r="B567" t="s">
        <v>20</v>
      </c>
      <c r="C567">
        <v>244.32</v>
      </c>
      <c r="D567">
        <v>246.57</v>
      </c>
      <c r="E567">
        <v>242.08</v>
      </c>
      <c r="F567">
        <v>246.37</v>
      </c>
      <c r="G567">
        <v>47737</v>
      </c>
      <c r="H567">
        <v>70</v>
      </c>
      <c r="I567">
        <v>1</v>
      </c>
      <c r="J567">
        <v>246.37</v>
      </c>
      <c r="K567">
        <v>24705.674418604649</v>
      </c>
      <c r="L567" t="b">
        <v>0</v>
      </c>
      <c r="M567">
        <f>J568-fact_daily_prices[[#This Row],[adjusted_close]]/fact_daily_prices[[#This Row],[adjusted_close]]</f>
        <v>248.03</v>
      </c>
    </row>
    <row r="568" spans="1:13" x14ac:dyDescent="0.3">
      <c r="A568" s="1">
        <v>45728</v>
      </c>
      <c r="B568" t="s">
        <v>20</v>
      </c>
      <c r="C568">
        <v>248.36</v>
      </c>
      <c r="D568">
        <v>249.6</v>
      </c>
      <c r="E568">
        <v>247.12</v>
      </c>
      <c r="F568">
        <v>249.03</v>
      </c>
      <c r="G568">
        <v>25995</v>
      </c>
      <c r="H568">
        <v>71</v>
      </c>
      <c r="I568">
        <v>1</v>
      </c>
      <c r="J568">
        <v>249.03</v>
      </c>
      <c r="K568">
        <v>24705.674418604649</v>
      </c>
      <c r="L568" t="b">
        <v>0</v>
      </c>
      <c r="M568">
        <f>J569-fact_daily_prices[[#This Row],[adjusted_close]]/fact_daily_prices[[#This Row],[adjusted_close]]</f>
        <v>246.75</v>
      </c>
    </row>
    <row r="569" spans="1:13" x14ac:dyDescent="0.3">
      <c r="A569" s="1">
        <v>45729</v>
      </c>
      <c r="B569" t="s">
        <v>20</v>
      </c>
      <c r="C569">
        <v>248.37</v>
      </c>
      <c r="D569">
        <v>249.58</v>
      </c>
      <c r="E569">
        <v>247.15</v>
      </c>
      <c r="F569">
        <v>247.75</v>
      </c>
      <c r="G569">
        <v>11651</v>
      </c>
      <c r="H569">
        <v>72</v>
      </c>
      <c r="I569">
        <v>1</v>
      </c>
      <c r="J569">
        <v>247.75</v>
      </c>
      <c r="K569">
        <v>24705.674418604649</v>
      </c>
      <c r="L569" t="b">
        <v>0</v>
      </c>
      <c r="M569">
        <f>J570-fact_daily_prices[[#This Row],[adjusted_close]]/fact_daily_prices[[#This Row],[adjusted_close]]</f>
        <v>245.98</v>
      </c>
    </row>
    <row r="570" spans="1:13" x14ac:dyDescent="0.3">
      <c r="A570" s="1">
        <v>45730</v>
      </c>
      <c r="B570" t="s">
        <v>20</v>
      </c>
      <c r="C570">
        <v>246.12</v>
      </c>
      <c r="D570">
        <v>249.7</v>
      </c>
      <c r="E570">
        <v>242.54</v>
      </c>
      <c r="F570">
        <v>246.98</v>
      </c>
      <c r="G570">
        <v>17715</v>
      </c>
      <c r="H570">
        <v>73</v>
      </c>
      <c r="I570">
        <v>1</v>
      </c>
      <c r="J570">
        <v>246.98</v>
      </c>
      <c r="K570">
        <v>24705.674418604649</v>
      </c>
      <c r="L570" t="b">
        <v>0</v>
      </c>
      <c r="M570">
        <f>J571-fact_daily_prices[[#This Row],[adjusted_close]]/fact_daily_prices[[#This Row],[adjusted_close]]</f>
        <v>247.55</v>
      </c>
    </row>
    <row r="571" spans="1:13" x14ac:dyDescent="0.3">
      <c r="A571" s="1">
        <v>45733</v>
      </c>
      <c r="B571" t="s">
        <v>20</v>
      </c>
      <c r="C571">
        <v>247.87</v>
      </c>
      <c r="D571">
        <v>248.95</v>
      </c>
      <c r="E571">
        <v>246.79</v>
      </c>
      <c r="F571">
        <v>248.55</v>
      </c>
      <c r="G571">
        <v>6889</v>
      </c>
      <c r="H571">
        <v>76</v>
      </c>
      <c r="I571">
        <v>1</v>
      </c>
      <c r="J571">
        <v>248.55</v>
      </c>
      <c r="K571">
        <v>24705.674418604649</v>
      </c>
      <c r="L571" t="b">
        <v>0</v>
      </c>
      <c r="M571">
        <f>J572-fact_daily_prices[[#This Row],[adjusted_close]]/fact_daily_prices[[#This Row],[adjusted_close]]</f>
        <v>245.9</v>
      </c>
    </row>
    <row r="572" spans="1:13" x14ac:dyDescent="0.3">
      <c r="A572" s="1">
        <v>45734</v>
      </c>
      <c r="B572" t="s">
        <v>20</v>
      </c>
      <c r="C572">
        <v>246.88</v>
      </c>
      <c r="D572">
        <v>250.21</v>
      </c>
      <c r="E572">
        <v>243.55</v>
      </c>
      <c r="F572">
        <v>246.9</v>
      </c>
      <c r="G572">
        <v>35610</v>
      </c>
      <c r="H572">
        <v>77</v>
      </c>
      <c r="I572">
        <v>1</v>
      </c>
      <c r="J572">
        <v>246.9</v>
      </c>
      <c r="K572">
        <v>24705.674418604649</v>
      </c>
      <c r="L572" t="b">
        <v>0</v>
      </c>
      <c r="M572">
        <f>J573-fact_daily_prices[[#This Row],[adjusted_close]]/fact_daily_prices[[#This Row],[adjusted_close]]</f>
        <v>244.36</v>
      </c>
    </row>
    <row r="573" spans="1:13" x14ac:dyDescent="0.3">
      <c r="A573" s="1">
        <v>45735</v>
      </c>
      <c r="B573" t="s">
        <v>20</v>
      </c>
      <c r="C573">
        <v>246.8</v>
      </c>
      <c r="D573">
        <v>248.28</v>
      </c>
      <c r="E573">
        <v>245.31</v>
      </c>
      <c r="F573">
        <v>245.36</v>
      </c>
      <c r="G573">
        <v>13497</v>
      </c>
      <c r="H573">
        <v>78</v>
      </c>
      <c r="I573">
        <v>1</v>
      </c>
      <c r="J573">
        <v>245.36</v>
      </c>
      <c r="K573">
        <v>24705.674418604649</v>
      </c>
      <c r="L573" t="b">
        <v>0</v>
      </c>
      <c r="M573">
        <f>J574-fact_daily_prices[[#This Row],[adjusted_close]]/fact_daily_prices[[#This Row],[adjusted_close]]</f>
        <v>245.35</v>
      </c>
    </row>
    <row r="574" spans="1:13" x14ac:dyDescent="0.3">
      <c r="A574" s="1">
        <v>45736</v>
      </c>
      <c r="B574" t="s">
        <v>20</v>
      </c>
      <c r="C574">
        <v>246.4</v>
      </c>
      <c r="D574">
        <v>247.03</v>
      </c>
      <c r="E574">
        <v>245.78</v>
      </c>
      <c r="F574">
        <v>246.35</v>
      </c>
      <c r="G574">
        <v>41486</v>
      </c>
      <c r="H574">
        <v>79</v>
      </c>
      <c r="I574">
        <v>1</v>
      </c>
      <c r="J574">
        <v>246.35</v>
      </c>
      <c r="K574">
        <v>24705.674418604649</v>
      </c>
      <c r="L574" t="b">
        <v>0</v>
      </c>
      <c r="M574">
        <f>J575-fact_daily_prices[[#This Row],[adjusted_close]]/fact_daily_prices[[#This Row],[adjusted_close]]</f>
        <v>247.78</v>
      </c>
    </row>
    <row r="575" spans="1:13" x14ac:dyDescent="0.3">
      <c r="A575" s="1">
        <v>45737</v>
      </c>
      <c r="B575" t="s">
        <v>20</v>
      </c>
      <c r="C575">
        <v>249.15</v>
      </c>
      <c r="D575">
        <v>253.12</v>
      </c>
      <c r="E575">
        <v>245.18</v>
      </c>
      <c r="F575">
        <v>248.78</v>
      </c>
      <c r="G575">
        <v>12777</v>
      </c>
      <c r="H575">
        <v>80</v>
      </c>
      <c r="I575">
        <v>1</v>
      </c>
      <c r="J575">
        <v>248.78</v>
      </c>
      <c r="K575">
        <v>24705.674418604649</v>
      </c>
      <c r="L575" t="b">
        <v>0</v>
      </c>
      <c r="M575">
        <f>J576-fact_daily_prices[[#This Row],[adjusted_close]]/fact_daily_prices[[#This Row],[adjusted_close]]</f>
        <v>247.21</v>
      </c>
    </row>
    <row r="576" spans="1:13" x14ac:dyDescent="0.3">
      <c r="A576" s="1">
        <v>45740</v>
      </c>
      <c r="B576" t="s">
        <v>20</v>
      </c>
      <c r="C576">
        <v>247.47</v>
      </c>
      <c r="D576">
        <v>250.84</v>
      </c>
      <c r="E576">
        <v>244.1</v>
      </c>
      <c r="F576">
        <v>248.21</v>
      </c>
      <c r="G576">
        <v>28997</v>
      </c>
      <c r="H576">
        <v>83</v>
      </c>
      <c r="I576">
        <v>1</v>
      </c>
      <c r="J576">
        <v>248.21</v>
      </c>
      <c r="K576">
        <v>24705.674418604649</v>
      </c>
      <c r="L576" t="b">
        <v>0</v>
      </c>
      <c r="M576">
        <f>J577-fact_daily_prices[[#This Row],[adjusted_close]]/fact_daily_prices[[#This Row],[adjusted_close]]</f>
        <v>243.66</v>
      </c>
    </row>
    <row r="577" spans="1:13" x14ac:dyDescent="0.3">
      <c r="A577" s="1">
        <v>45741</v>
      </c>
      <c r="B577" t="s">
        <v>20</v>
      </c>
      <c r="C577">
        <v>244.98</v>
      </c>
      <c r="D577">
        <v>245.36</v>
      </c>
      <c r="E577">
        <v>244.6</v>
      </c>
      <c r="F577">
        <v>244.66</v>
      </c>
      <c r="G577">
        <v>29669</v>
      </c>
      <c r="H577">
        <v>84</v>
      </c>
      <c r="I577">
        <v>1</v>
      </c>
      <c r="J577">
        <v>244.66</v>
      </c>
      <c r="K577">
        <v>24705.674418604649</v>
      </c>
      <c r="L577" t="b">
        <v>0</v>
      </c>
      <c r="M577">
        <f>J578-fact_daily_prices[[#This Row],[adjusted_close]]/fact_daily_prices[[#This Row],[adjusted_close]]</f>
        <v>241.46</v>
      </c>
    </row>
    <row r="578" spans="1:13" x14ac:dyDescent="0.3">
      <c r="A578" s="1">
        <v>45742</v>
      </c>
      <c r="B578" t="s">
        <v>20</v>
      </c>
      <c r="C578">
        <v>242.66</v>
      </c>
      <c r="D578">
        <v>245.04</v>
      </c>
      <c r="E578">
        <v>240.28</v>
      </c>
      <c r="F578">
        <v>242.46</v>
      </c>
      <c r="G578">
        <v>49438</v>
      </c>
      <c r="H578">
        <v>85</v>
      </c>
      <c r="I578">
        <v>1</v>
      </c>
      <c r="J578">
        <v>242.46</v>
      </c>
      <c r="K578">
        <v>24705.674418604649</v>
      </c>
      <c r="L578" t="b">
        <v>0</v>
      </c>
      <c r="M578">
        <f>J579-fact_daily_prices[[#This Row],[adjusted_close]]/fact_daily_prices[[#This Row],[adjusted_close]]</f>
        <v>242.14</v>
      </c>
    </row>
    <row r="579" spans="1:13" x14ac:dyDescent="0.3">
      <c r="A579" s="1">
        <v>45743</v>
      </c>
      <c r="B579" t="s">
        <v>20</v>
      </c>
      <c r="C579">
        <v>244.44</v>
      </c>
      <c r="D579">
        <v>245.95</v>
      </c>
      <c r="E579">
        <v>242.93</v>
      </c>
      <c r="F579">
        <v>243.14</v>
      </c>
      <c r="G579">
        <v>10428</v>
      </c>
      <c r="H579">
        <v>86</v>
      </c>
      <c r="I579">
        <v>1</v>
      </c>
      <c r="J579">
        <v>243.14</v>
      </c>
      <c r="K579">
        <v>24705.674418604649</v>
      </c>
      <c r="L579" t="b">
        <v>0</v>
      </c>
      <c r="M579">
        <f>J580-fact_daily_prices[[#This Row],[adjusted_close]]/fact_daily_prices[[#This Row],[adjusted_close]]</f>
        <v>242.79</v>
      </c>
    </row>
    <row r="580" spans="1:13" x14ac:dyDescent="0.3">
      <c r="A580" s="1">
        <v>45744</v>
      </c>
      <c r="B580" t="s">
        <v>20</v>
      </c>
      <c r="C580">
        <v>245.23</v>
      </c>
      <c r="D580">
        <v>247.73</v>
      </c>
      <c r="E580">
        <v>242.73</v>
      </c>
      <c r="F580">
        <v>243.79</v>
      </c>
      <c r="G580">
        <v>40832</v>
      </c>
      <c r="H580">
        <v>87</v>
      </c>
      <c r="I580">
        <v>1</v>
      </c>
      <c r="J580">
        <v>243.79</v>
      </c>
      <c r="K580">
        <v>24705.674418604649</v>
      </c>
      <c r="L580" t="b">
        <v>0</v>
      </c>
      <c r="M580">
        <f>J581-fact_daily_prices[[#This Row],[adjusted_close]]/fact_daily_prices[[#This Row],[adjusted_close]]</f>
        <v>243.59</v>
      </c>
    </row>
    <row r="581" spans="1:13" x14ac:dyDescent="0.3">
      <c r="A581" s="1">
        <v>45747</v>
      </c>
      <c r="B581" t="s">
        <v>20</v>
      </c>
      <c r="C581">
        <v>244.77</v>
      </c>
      <c r="D581">
        <v>248.15</v>
      </c>
      <c r="E581">
        <v>241.4</v>
      </c>
      <c r="F581">
        <v>244.59</v>
      </c>
      <c r="G581">
        <v>35587</v>
      </c>
      <c r="H581">
        <v>90</v>
      </c>
      <c r="I581">
        <v>1</v>
      </c>
      <c r="J581">
        <v>244.59</v>
      </c>
      <c r="K581">
        <v>24705.674418604649</v>
      </c>
      <c r="L581" t="b">
        <v>0</v>
      </c>
      <c r="M581">
        <f>J582-fact_daily_prices[[#This Row],[adjusted_close]]/fact_daily_prices[[#This Row],[adjusted_close]]</f>
        <v>245.26</v>
      </c>
    </row>
    <row r="582" spans="1:13" x14ac:dyDescent="0.3">
      <c r="A582" s="1">
        <v>45748</v>
      </c>
      <c r="B582" t="s">
        <v>20</v>
      </c>
      <c r="C582">
        <v>245.11</v>
      </c>
      <c r="D582">
        <v>248.16</v>
      </c>
      <c r="E582">
        <v>242.06</v>
      </c>
      <c r="F582">
        <v>246.26</v>
      </c>
      <c r="G582">
        <v>36426</v>
      </c>
      <c r="H582">
        <v>91</v>
      </c>
      <c r="I582">
        <v>1</v>
      </c>
      <c r="J582">
        <v>246.26</v>
      </c>
      <c r="K582">
        <v>24705.674418604649</v>
      </c>
      <c r="L582" t="b">
        <v>0</v>
      </c>
      <c r="M582">
        <f>J583-fact_daily_prices[[#This Row],[adjusted_close]]/fact_daily_prices[[#This Row],[adjusted_close]]</f>
        <v>245.33</v>
      </c>
    </row>
    <row r="583" spans="1:13" x14ac:dyDescent="0.3">
      <c r="A583" s="1">
        <v>45749</v>
      </c>
      <c r="B583" t="s">
        <v>20</v>
      </c>
      <c r="C583">
        <v>245.19</v>
      </c>
      <c r="D583">
        <v>246.72</v>
      </c>
      <c r="E583">
        <v>243.66</v>
      </c>
      <c r="F583">
        <v>246.33</v>
      </c>
      <c r="G583">
        <v>11213</v>
      </c>
      <c r="H583">
        <v>92</v>
      </c>
      <c r="I583">
        <v>1</v>
      </c>
      <c r="J583">
        <v>246.33</v>
      </c>
      <c r="K583">
        <v>24705.674418604649</v>
      </c>
      <c r="L583" t="b">
        <v>0</v>
      </c>
      <c r="M583">
        <f>J584-fact_daily_prices[[#This Row],[adjusted_close]]/fact_daily_prices[[#This Row],[adjusted_close]]</f>
        <v>246.22</v>
      </c>
    </row>
    <row r="584" spans="1:13" x14ac:dyDescent="0.3">
      <c r="A584" s="1">
        <v>45750</v>
      </c>
      <c r="B584" t="s">
        <v>20</v>
      </c>
      <c r="C584">
        <v>248.06</v>
      </c>
      <c r="D584">
        <v>251.12</v>
      </c>
      <c r="E584">
        <v>245.01</v>
      </c>
      <c r="F584">
        <v>247.22</v>
      </c>
      <c r="G584">
        <v>43849</v>
      </c>
      <c r="H584">
        <v>93</v>
      </c>
      <c r="I584">
        <v>1</v>
      </c>
      <c r="J584">
        <v>247.22</v>
      </c>
      <c r="K584">
        <v>24705.674418604649</v>
      </c>
      <c r="L584" t="b">
        <v>0</v>
      </c>
      <c r="M584">
        <f>J585-fact_daily_prices[[#This Row],[adjusted_close]]/fact_daily_prices[[#This Row],[adjusted_close]]</f>
        <v>246.13</v>
      </c>
    </row>
    <row r="585" spans="1:13" x14ac:dyDescent="0.3">
      <c r="A585" s="1">
        <v>45751</v>
      </c>
      <c r="B585" t="s">
        <v>20</v>
      </c>
      <c r="C585">
        <v>246.97</v>
      </c>
      <c r="D585">
        <v>249.03</v>
      </c>
      <c r="E585">
        <v>244.91</v>
      </c>
      <c r="F585">
        <v>247.13</v>
      </c>
      <c r="G585">
        <v>40758</v>
      </c>
      <c r="H585">
        <v>94</v>
      </c>
      <c r="I585">
        <v>1</v>
      </c>
      <c r="J585">
        <v>247.13</v>
      </c>
      <c r="K585">
        <v>24705.674418604649</v>
      </c>
      <c r="L585" t="b">
        <v>0</v>
      </c>
      <c r="M585">
        <f>J586-fact_daily_prices[[#This Row],[adjusted_close]]/fact_daily_prices[[#This Row],[adjusted_close]]</f>
        <v>249.8</v>
      </c>
    </row>
    <row r="586" spans="1:13" x14ac:dyDescent="0.3">
      <c r="A586" s="1">
        <v>45754</v>
      </c>
      <c r="B586" t="s">
        <v>20</v>
      </c>
      <c r="C586">
        <v>252.45</v>
      </c>
      <c r="D586">
        <v>254.61</v>
      </c>
      <c r="E586">
        <v>250.3</v>
      </c>
      <c r="F586">
        <v>250.8</v>
      </c>
      <c r="G586">
        <v>16434</v>
      </c>
      <c r="H586">
        <v>97</v>
      </c>
      <c r="I586">
        <v>1</v>
      </c>
      <c r="J586">
        <v>250.8</v>
      </c>
      <c r="K586">
        <v>24705.674418604649</v>
      </c>
      <c r="L586" t="b">
        <v>0</v>
      </c>
      <c r="M586">
        <f>J587-fact_daily_prices[[#This Row],[adjusted_close]]/fact_daily_prices[[#This Row],[adjusted_close]]</f>
        <v>254.42</v>
      </c>
    </row>
    <row r="587" spans="1:13" x14ac:dyDescent="0.3">
      <c r="A587" s="1">
        <v>45755</v>
      </c>
      <c r="B587" t="s">
        <v>20</v>
      </c>
      <c r="C587">
        <v>255.96</v>
      </c>
      <c r="D587">
        <v>258.39999999999998</v>
      </c>
      <c r="E587">
        <v>253.53</v>
      </c>
      <c r="F587">
        <v>255.42</v>
      </c>
      <c r="G587">
        <v>2141</v>
      </c>
      <c r="H587">
        <v>98</v>
      </c>
      <c r="I587">
        <v>1</v>
      </c>
      <c r="J587">
        <v>255.42</v>
      </c>
      <c r="K587">
        <v>24705.674418604649</v>
      </c>
      <c r="L587" t="b">
        <v>1</v>
      </c>
      <c r="M587">
        <f>J588-fact_daily_prices[[#This Row],[adjusted_close]]/fact_daily_prices[[#This Row],[adjusted_close]]</f>
        <v>250.69</v>
      </c>
    </row>
    <row r="588" spans="1:13" x14ac:dyDescent="0.3">
      <c r="A588" s="1">
        <v>45756</v>
      </c>
      <c r="B588" t="s">
        <v>20</v>
      </c>
      <c r="C588">
        <v>251.73</v>
      </c>
      <c r="D588">
        <v>255.24</v>
      </c>
      <c r="E588">
        <v>248.22</v>
      </c>
      <c r="F588">
        <v>251.69</v>
      </c>
      <c r="G588">
        <v>46734</v>
      </c>
      <c r="H588">
        <v>99</v>
      </c>
      <c r="I588">
        <v>1</v>
      </c>
      <c r="J588">
        <v>251.69</v>
      </c>
      <c r="K588">
        <v>24705.674418604649</v>
      </c>
      <c r="L588" t="b">
        <v>0</v>
      </c>
      <c r="M588">
        <f>J589-fact_daily_prices[[#This Row],[adjusted_close]]/fact_daily_prices[[#This Row],[adjusted_close]]</f>
        <v>249.94</v>
      </c>
    </row>
    <row r="589" spans="1:13" x14ac:dyDescent="0.3">
      <c r="A589" s="1">
        <v>45757</v>
      </c>
      <c r="B589" t="s">
        <v>20</v>
      </c>
      <c r="C589">
        <v>251.81</v>
      </c>
      <c r="D589">
        <v>253.51</v>
      </c>
      <c r="E589">
        <v>250.11</v>
      </c>
      <c r="F589">
        <v>250.94</v>
      </c>
      <c r="G589">
        <v>17390</v>
      </c>
      <c r="H589">
        <v>100</v>
      </c>
      <c r="I589">
        <v>1</v>
      </c>
      <c r="J589">
        <v>250.94</v>
      </c>
      <c r="K589">
        <v>24705.674418604649</v>
      </c>
      <c r="L589" t="b">
        <v>0</v>
      </c>
      <c r="M589">
        <f>J590-fact_daily_prices[[#This Row],[adjusted_close]]/fact_daily_prices[[#This Row],[adjusted_close]]</f>
        <v>250.1</v>
      </c>
    </row>
    <row r="590" spans="1:13" x14ac:dyDescent="0.3">
      <c r="A590" s="1">
        <v>45758</v>
      </c>
      <c r="B590" t="s">
        <v>20</v>
      </c>
      <c r="C590">
        <v>249.22</v>
      </c>
      <c r="D590">
        <v>251.82</v>
      </c>
      <c r="E590">
        <v>246.63</v>
      </c>
      <c r="F590">
        <v>251.1</v>
      </c>
      <c r="G590">
        <v>28840</v>
      </c>
      <c r="H590">
        <v>101</v>
      </c>
      <c r="I590">
        <v>1</v>
      </c>
      <c r="J590">
        <v>251.1</v>
      </c>
      <c r="K590">
        <v>24705.674418604649</v>
      </c>
      <c r="L590" t="b">
        <v>0</v>
      </c>
      <c r="M590">
        <f>J591-fact_daily_prices[[#This Row],[adjusted_close]]/fact_daily_prices[[#This Row],[adjusted_close]]</f>
        <v>249.32</v>
      </c>
    </row>
    <row r="591" spans="1:13" x14ac:dyDescent="0.3">
      <c r="A591" s="1">
        <v>45761</v>
      </c>
      <c r="B591" t="s">
        <v>20</v>
      </c>
      <c r="C591">
        <v>251.84</v>
      </c>
      <c r="D591">
        <v>255.06</v>
      </c>
      <c r="E591">
        <v>248.62</v>
      </c>
      <c r="F591">
        <v>250.32</v>
      </c>
      <c r="G591">
        <v>41379</v>
      </c>
      <c r="H591">
        <v>104</v>
      </c>
      <c r="I591">
        <v>1</v>
      </c>
      <c r="J591">
        <v>250.32</v>
      </c>
      <c r="K591">
        <v>24705.674418604649</v>
      </c>
      <c r="L591" t="b">
        <v>0</v>
      </c>
      <c r="M591">
        <f>J592-fact_daily_prices[[#This Row],[adjusted_close]]/fact_daily_prices[[#This Row],[adjusted_close]]</f>
        <v>255.10000000000002</v>
      </c>
    </row>
    <row r="592" spans="1:13" x14ac:dyDescent="0.3">
      <c r="A592" s="1">
        <v>45762</v>
      </c>
      <c r="B592" t="s">
        <v>20</v>
      </c>
      <c r="C592">
        <v>257.05</v>
      </c>
      <c r="D592">
        <v>258.04000000000002</v>
      </c>
      <c r="E592">
        <v>256.06</v>
      </c>
      <c r="F592">
        <v>256.10000000000002</v>
      </c>
      <c r="G592">
        <v>45014</v>
      </c>
      <c r="H592">
        <v>105</v>
      </c>
      <c r="I592">
        <v>1</v>
      </c>
      <c r="J592">
        <v>256.10000000000002</v>
      </c>
      <c r="K592">
        <v>24705.674418604649</v>
      </c>
      <c r="L592" t="b">
        <v>0</v>
      </c>
      <c r="M592">
        <f>J593-fact_daily_prices[[#This Row],[adjusted_close]]/fact_daily_prices[[#This Row],[adjusted_close]]</f>
        <v>255.88</v>
      </c>
    </row>
    <row r="593" spans="1:13" x14ac:dyDescent="0.3">
      <c r="A593" s="1">
        <v>45763</v>
      </c>
      <c r="B593" t="s">
        <v>20</v>
      </c>
      <c r="C593">
        <v>256.01</v>
      </c>
      <c r="D593">
        <v>257.25</v>
      </c>
      <c r="E593">
        <v>254.78</v>
      </c>
      <c r="F593">
        <v>256.88</v>
      </c>
      <c r="G593">
        <v>12120</v>
      </c>
      <c r="H593">
        <v>106</v>
      </c>
      <c r="I593">
        <v>1</v>
      </c>
      <c r="J593">
        <v>256.88</v>
      </c>
      <c r="K593">
        <v>24705.674418604649</v>
      </c>
      <c r="L593" t="b">
        <v>0</v>
      </c>
      <c r="M593">
        <f>J594-fact_daily_prices[[#This Row],[adjusted_close]]/fact_daily_prices[[#This Row],[adjusted_close]]</f>
        <v>253.35</v>
      </c>
    </row>
    <row r="594" spans="1:13" x14ac:dyDescent="0.3">
      <c r="A594" s="1">
        <v>45764</v>
      </c>
      <c r="B594" t="s">
        <v>20</v>
      </c>
      <c r="C594">
        <v>254.53</v>
      </c>
      <c r="D594">
        <v>257.79000000000002</v>
      </c>
      <c r="E594">
        <v>251.27</v>
      </c>
      <c r="F594">
        <v>254.35</v>
      </c>
      <c r="G594">
        <v>1929</v>
      </c>
      <c r="H594">
        <v>107</v>
      </c>
      <c r="I594">
        <v>1</v>
      </c>
      <c r="J594">
        <v>254.35</v>
      </c>
      <c r="K594">
        <v>24705.674418604649</v>
      </c>
      <c r="L594" t="b">
        <v>1</v>
      </c>
      <c r="M594">
        <f>J595-fact_daily_prices[[#This Row],[adjusted_close]]/fact_daily_prices[[#This Row],[adjusted_close]]</f>
        <v>255.32999999999998</v>
      </c>
    </row>
    <row r="595" spans="1:13" x14ac:dyDescent="0.3">
      <c r="A595" s="1">
        <v>45765</v>
      </c>
      <c r="B595" t="s">
        <v>20</v>
      </c>
      <c r="C595">
        <v>257</v>
      </c>
      <c r="D595">
        <v>260.64</v>
      </c>
      <c r="E595">
        <v>253.36</v>
      </c>
      <c r="F595">
        <v>256.33</v>
      </c>
      <c r="G595">
        <v>49613</v>
      </c>
      <c r="H595">
        <v>108</v>
      </c>
      <c r="I595">
        <v>1</v>
      </c>
      <c r="J595">
        <v>256.33</v>
      </c>
      <c r="K595">
        <v>24705.674418604649</v>
      </c>
      <c r="L595" t="b">
        <v>0</v>
      </c>
      <c r="M595">
        <f>J596-fact_daily_prices[[#This Row],[adjusted_close]]/fact_daily_prices[[#This Row],[adjusted_close]]</f>
        <v>256.27</v>
      </c>
    </row>
    <row r="596" spans="1:13" x14ac:dyDescent="0.3">
      <c r="A596" s="1">
        <v>45768</v>
      </c>
      <c r="B596" t="s">
        <v>20</v>
      </c>
      <c r="C596">
        <v>256.66000000000003</v>
      </c>
      <c r="D596">
        <v>259.60000000000002</v>
      </c>
      <c r="E596">
        <v>253.73</v>
      </c>
      <c r="F596">
        <v>257.27</v>
      </c>
      <c r="G596">
        <v>19284</v>
      </c>
      <c r="H596">
        <v>111</v>
      </c>
      <c r="I596">
        <v>1</v>
      </c>
      <c r="J596">
        <v>257.27</v>
      </c>
      <c r="K596">
        <v>24705.674418604649</v>
      </c>
      <c r="L596" t="b">
        <v>0</v>
      </c>
      <c r="M596">
        <f>J597-fact_daily_prices[[#This Row],[adjusted_close]]/fact_daily_prices[[#This Row],[adjusted_close]]</f>
        <v>257.32</v>
      </c>
    </row>
    <row r="597" spans="1:13" x14ac:dyDescent="0.3">
      <c r="A597" s="1">
        <v>45769</v>
      </c>
      <c r="B597" t="s">
        <v>20</v>
      </c>
      <c r="C597">
        <v>260.24</v>
      </c>
      <c r="D597">
        <v>263.33999999999997</v>
      </c>
      <c r="E597">
        <v>257.14</v>
      </c>
      <c r="F597">
        <v>258.32</v>
      </c>
      <c r="G597">
        <v>20799</v>
      </c>
      <c r="H597">
        <v>112</v>
      </c>
      <c r="I597">
        <v>1</v>
      </c>
      <c r="J597">
        <v>258.32</v>
      </c>
      <c r="K597">
        <v>24705.674418604649</v>
      </c>
      <c r="L597" t="b">
        <v>0</v>
      </c>
      <c r="M597">
        <f>J598-fact_daily_prices[[#This Row],[adjusted_close]]/fact_daily_prices[[#This Row],[adjusted_close]]</f>
        <v>263.33</v>
      </c>
    </row>
    <row r="598" spans="1:13" x14ac:dyDescent="0.3">
      <c r="A598" s="1">
        <v>45770</v>
      </c>
      <c r="B598" t="s">
        <v>20</v>
      </c>
      <c r="C598">
        <v>263.12</v>
      </c>
      <c r="D598">
        <v>267</v>
      </c>
      <c r="E598">
        <v>259.23</v>
      </c>
      <c r="F598">
        <v>264.33</v>
      </c>
      <c r="G598">
        <v>25323</v>
      </c>
      <c r="H598">
        <v>113</v>
      </c>
      <c r="I598">
        <v>1</v>
      </c>
      <c r="J598">
        <v>264.33</v>
      </c>
      <c r="K598">
        <v>24705.674418604649</v>
      </c>
      <c r="L598" t="b">
        <v>0</v>
      </c>
      <c r="M598">
        <f>J599-fact_daily_prices[[#This Row],[adjusted_close]]/fact_daily_prices[[#This Row],[adjusted_close]]</f>
        <v>264.57</v>
      </c>
    </row>
    <row r="599" spans="1:13" x14ac:dyDescent="0.3">
      <c r="A599" s="1">
        <v>45771</v>
      </c>
      <c r="B599" t="s">
        <v>20</v>
      </c>
      <c r="C599">
        <v>265.27</v>
      </c>
      <c r="D599">
        <v>266.08999999999997</v>
      </c>
      <c r="E599">
        <v>264.45999999999998</v>
      </c>
      <c r="F599">
        <v>265.57</v>
      </c>
      <c r="G599">
        <v>38226</v>
      </c>
      <c r="H599">
        <v>114</v>
      </c>
      <c r="I599">
        <v>1</v>
      </c>
      <c r="J599">
        <v>265.57</v>
      </c>
      <c r="K599">
        <v>24705.674418604649</v>
      </c>
      <c r="L599" t="b">
        <v>0</v>
      </c>
      <c r="M599">
        <f>J600-fact_daily_prices[[#This Row],[adjusted_close]]/fact_daily_prices[[#This Row],[adjusted_close]]</f>
        <v>263.61</v>
      </c>
    </row>
    <row r="600" spans="1:13" x14ac:dyDescent="0.3">
      <c r="A600" s="1">
        <v>45772</v>
      </c>
      <c r="B600" t="s">
        <v>20</v>
      </c>
      <c r="C600">
        <v>265.22000000000003</v>
      </c>
      <c r="D600">
        <v>266.67</v>
      </c>
      <c r="E600">
        <v>263.77</v>
      </c>
      <c r="F600">
        <v>264.61</v>
      </c>
      <c r="G600">
        <v>27417</v>
      </c>
      <c r="H600">
        <v>115</v>
      </c>
      <c r="I600">
        <v>1</v>
      </c>
      <c r="J600">
        <v>264.61</v>
      </c>
      <c r="K600">
        <v>24705.674418604649</v>
      </c>
      <c r="L600" t="b">
        <v>0</v>
      </c>
      <c r="M600">
        <f>J601-fact_daily_prices[[#This Row],[adjusted_close]]/fact_daily_prices[[#This Row],[adjusted_close]]</f>
        <v>257.24</v>
      </c>
    </row>
    <row r="601" spans="1:13" x14ac:dyDescent="0.3">
      <c r="A601" s="1">
        <v>45775</v>
      </c>
      <c r="B601" t="s">
        <v>20</v>
      </c>
      <c r="C601">
        <v>258.67</v>
      </c>
      <c r="D601">
        <v>259.85000000000002</v>
      </c>
      <c r="E601">
        <v>257.48</v>
      </c>
      <c r="F601">
        <v>258.24</v>
      </c>
      <c r="G601">
        <v>3169</v>
      </c>
      <c r="H601">
        <v>118</v>
      </c>
      <c r="I601">
        <v>1</v>
      </c>
      <c r="J601">
        <v>258.24</v>
      </c>
      <c r="K601">
        <v>24705.674418604649</v>
      </c>
      <c r="L601" t="b">
        <v>0</v>
      </c>
      <c r="M601">
        <f>J602-fact_daily_prices[[#This Row],[adjusted_close]]/fact_daily_prices[[#This Row],[adjusted_close]]</f>
        <v>256.76</v>
      </c>
    </row>
    <row r="602" spans="1:13" x14ac:dyDescent="0.3">
      <c r="A602" s="1">
        <v>45776</v>
      </c>
      <c r="B602" t="s">
        <v>20</v>
      </c>
      <c r="C602">
        <v>255.6</v>
      </c>
      <c r="D602">
        <v>258.36</v>
      </c>
      <c r="E602">
        <v>252.83</v>
      </c>
      <c r="F602">
        <v>257.76</v>
      </c>
      <c r="G602">
        <v>9036</v>
      </c>
      <c r="H602">
        <v>119</v>
      </c>
      <c r="I602">
        <v>1</v>
      </c>
      <c r="J602">
        <v>257.76</v>
      </c>
      <c r="K602">
        <v>24705.674418604649</v>
      </c>
      <c r="L602" t="b">
        <v>0</v>
      </c>
      <c r="M602">
        <f>J603-fact_daily_prices[[#This Row],[adjusted_close]]/fact_daily_prices[[#This Row],[adjusted_close]]</f>
        <v>261.10000000000002</v>
      </c>
    </row>
    <row r="603" spans="1:13" x14ac:dyDescent="0.3">
      <c r="A603" s="1">
        <v>45777</v>
      </c>
      <c r="B603" t="s">
        <v>20</v>
      </c>
      <c r="C603">
        <v>262.18</v>
      </c>
      <c r="D603">
        <v>264.58</v>
      </c>
      <c r="E603">
        <v>259.77</v>
      </c>
      <c r="F603">
        <v>262.10000000000002</v>
      </c>
      <c r="G603">
        <v>1785</v>
      </c>
      <c r="H603">
        <v>120</v>
      </c>
      <c r="I603">
        <v>1</v>
      </c>
      <c r="J603">
        <v>262.10000000000002</v>
      </c>
      <c r="K603">
        <v>24705.674418604649</v>
      </c>
      <c r="L603" t="b">
        <v>1</v>
      </c>
      <c r="M603">
        <f>J604-fact_daily_prices[[#This Row],[adjusted_close]]/fact_daily_prices[[#This Row],[adjusted_close]]</f>
        <v>260.86</v>
      </c>
    </row>
    <row r="604" spans="1:13" x14ac:dyDescent="0.3">
      <c r="A604" s="1">
        <v>45778</v>
      </c>
      <c r="B604" t="s">
        <v>20</v>
      </c>
      <c r="C604">
        <v>261.45</v>
      </c>
      <c r="D604">
        <v>266.19</v>
      </c>
      <c r="E604">
        <v>256.70999999999998</v>
      </c>
      <c r="F604">
        <v>261.86</v>
      </c>
      <c r="G604">
        <v>21538</v>
      </c>
      <c r="H604">
        <v>121</v>
      </c>
      <c r="I604">
        <v>1</v>
      </c>
      <c r="J604">
        <v>261.86</v>
      </c>
      <c r="K604">
        <v>24705.674418604649</v>
      </c>
      <c r="L604" t="b">
        <v>0</v>
      </c>
      <c r="M604">
        <f>J605-fact_daily_prices[[#This Row],[adjusted_close]]/fact_daily_prices[[#This Row],[adjusted_close]]</f>
        <v>253.63</v>
      </c>
    </row>
    <row r="605" spans="1:13" x14ac:dyDescent="0.3">
      <c r="A605" s="1">
        <v>45779</v>
      </c>
      <c r="B605" t="s">
        <v>20</v>
      </c>
      <c r="C605">
        <v>256.08999999999997</v>
      </c>
      <c r="D605">
        <v>259.52999999999997</v>
      </c>
      <c r="E605">
        <v>252.65</v>
      </c>
      <c r="F605">
        <v>254.63</v>
      </c>
      <c r="G605">
        <v>37575</v>
      </c>
      <c r="H605">
        <v>122</v>
      </c>
      <c r="I605">
        <v>1</v>
      </c>
      <c r="J605">
        <v>254.63</v>
      </c>
      <c r="K605">
        <v>24705.674418604649</v>
      </c>
      <c r="L605" t="b">
        <v>0</v>
      </c>
      <c r="M605">
        <f>J606-fact_daily_prices[[#This Row],[adjusted_close]]/fact_daily_prices[[#This Row],[adjusted_close]]</f>
        <v>252.1</v>
      </c>
    </row>
    <row r="606" spans="1:13" x14ac:dyDescent="0.3">
      <c r="A606" s="1">
        <v>45782</v>
      </c>
      <c r="B606" t="s">
        <v>20</v>
      </c>
      <c r="C606">
        <v>252.59</v>
      </c>
      <c r="D606">
        <v>254.82</v>
      </c>
      <c r="E606">
        <v>250.36</v>
      </c>
      <c r="F606">
        <v>253.1</v>
      </c>
      <c r="G606">
        <v>4236</v>
      </c>
      <c r="H606">
        <v>125</v>
      </c>
      <c r="I606">
        <v>1</v>
      </c>
      <c r="J606">
        <v>253.1</v>
      </c>
      <c r="K606">
        <v>24705.674418604649</v>
      </c>
      <c r="L606" t="b">
        <v>0</v>
      </c>
      <c r="M606">
        <f>J607-fact_daily_prices[[#This Row],[adjusted_close]]/fact_daily_prices[[#This Row],[adjusted_close]]</f>
        <v>255.35000000000002</v>
      </c>
    </row>
    <row r="607" spans="1:13" x14ac:dyDescent="0.3">
      <c r="A607" s="1">
        <v>45783</v>
      </c>
      <c r="B607" t="s">
        <v>20</v>
      </c>
      <c r="C607">
        <v>256.20999999999998</v>
      </c>
      <c r="D607">
        <v>258.8</v>
      </c>
      <c r="E607">
        <v>253.62</v>
      </c>
      <c r="F607">
        <v>256.35000000000002</v>
      </c>
      <c r="G607">
        <v>9556</v>
      </c>
      <c r="H607">
        <v>126</v>
      </c>
      <c r="I607">
        <v>1</v>
      </c>
      <c r="J607">
        <v>256.35000000000002</v>
      </c>
      <c r="K607">
        <v>24705.674418604649</v>
      </c>
      <c r="L607" t="b">
        <v>0</v>
      </c>
      <c r="M607">
        <f>J608-fact_daily_prices[[#This Row],[adjusted_close]]/fact_daily_prices[[#This Row],[adjusted_close]]</f>
        <v>257.18</v>
      </c>
    </row>
    <row r="608" spans="1:13" x14ac:dyDescent="0.3">
      <c r="A608" s="1">
        <v>45784</v>
      </c>
      <c r="B608" t="s">
        <v>20</v>
      </c>
      <c r="C608">
        <v>257.99</v>
      </c>
      <c r="D608">
        <v>262.11</v>
      </c>
      <c r="E608">
        <v>253.87</v>
      </c>
      <c r="F608">
        <v>258.18</v>
      </c>
      <c r="G608">
        <v>47633</v>
      </c>
      <c r="H608">
        <v>127</v>
      </c>
      <c r="I608">
        <v>1</v>
      </c>
      <c r="J608">
        <v>258.18</v>
      </c>
      <c r="K608">
        <v>24705.674418604649</v>
      </c>
      <c r="L608" t="b">
        <v>0</v>
      </c>
      <c r="M608">
        <f>J609-fact_daily_prices[[#This Row],[adjusted_close]]/fact_daily_prices[[#This Row],[adjusted_close]]</f>
        <v>254.52</v>
      </c>
    </row>
    <row r="609" spans="1:13" x14ac:dyDescent="0.3">
      <c r="A609" s="1">
        <v>45785</v>
      </c>
      <c r="B609" t="s">
        <v>20</v>
      </c>
      <c r="C609">
        <v>255.82</v>
      </c>
      <c r="D609">
        <v>259.75</v>
      </c>
      <c r="E609">
        <v>251.9</v>
      </c>
      <c r="F609">
        <v>255.52</v>
      </c>
      <c r="G609">
        <v>5857</v>
      </c>
      <c r="H609">
        <v>128</v>
      </c>
      <c r="I609">
        <v>1</v>
      </c>
      <c r="J609">
        <v>255.52</v>
      </c>
      <c r="K609">
        <v>24705.674418604649</v>
      </c>
      <c r="L609" t="b">
        <v>0</v>
      </c>
      <c r="M609">
        <f>J610-fact_daily_prices[[#This Row],[adjusted_close]]/fact_daily_prices[[#This Row],[adjusted_close]]</f>
        <v>252.77</v>
      </c>
    </row>
    <row r="610" spans="1:13" x14ac:dyDescent="0.3">
      <c r="A610" s="1">
        <v>45786</v>
      </c>
      <c r="B610" t="s">
        <v>20</v>
      </c>
      <c r="C610">
        <v>253.04</v>
      </c>
      <c r="D610">
        <v>254.06</v>
      </c>
      <c r="E610">
        <v>252.03</v>
      </c>
      <c r="F610">
        <v>253.77</v>
      </c>
      <c r="G610">
        <v>27132</v>
      </c>
      <c r="H610">
        <v>129</v>
      </c>
      <c r="I610">
        <v>1</v>
      </c>
      <c r="J610">
        <v>253.77</v>
      </c>
      <c r="K610">
        <v>24705.674418604649</v>
      </c>
      <c r="L610" t="b">
        <v>0</v>
      </c>
      <c r="M610">
        <f>J611-fact_daily_prices[[#This Row],[adjusted_close]]/fact_daily_prices[[#This Row],[adjusted_close]]</f>
        <v>251.52</v>
      </c>
    </row>
    <row r="611" spans="1:13" x14ac:dyDescent="0.3">
      <c r="A611" s="1">
        <v>45789</v>
      </c>
      <c r="B611" t="s">
        <v>20</v>
      </c>
      <c r="C611">
        <v>253.55</v>
      </c>
      <c r="D611">
        <v>257.39999999999998</v>
      </c>
      <c r="E611">
        <v>249.7</v>
      </c>
      <c r="F611">
        <v>252.52</v>
      </c>
      <c r="G611">
        <v>10714</v>
      </c>
      <c r="H611">
        <v>132</v>
      </c>
      <c r="I611">
        <v>1</v>
      </c>
      <c r="J611">
        <v>252.52</v>
      </c>
      <c r="K611">
        <v>24705.674418604649</v>
      </c>
      <c r="L611" t="b">
        <v>0</v>
      </c>
      <c r="M611">
        <f>J612-fact_daily_prices[[#This Row],[adjusted_close]]/fact_daily_prices[[#This Row],[adjusted_close]]</f>
        <v>249.48</v>
      </c>
    </row>
    <row r="612" spans="1:13" x14ac:dyDescent="0.3">
      <c r="A612" s="1">
        <v>45790</v>
      </c>
      <c r="B612" t="s">
        <v>20</v>
      </c>
      <c r="C612">
        <v>249.43</v>
      </c>
      <c r="D612">
        <v>251.31</v>
      </c>
      <c r="E612">
        <v>247.56</v>
      </c>
      <c r="F612">
        <v>250.48</v>
      </c>
      <c r="G612">
        <v>16996</v>
      </c>
      <c r="H612">
        <v>133</v>
      </c>
      <c r="I612">
        <v>1</v>
      </c>
      <c r="J612">
        <v>250.48</v>
      </c>
      <c r="K612">
        <v>24705.674418604649</v>
      </c>
      <c r="L612" t="b">
        <v>0</v>
      </c>
      <c r="M612">
        <f>J613-fact_daily_prices[[#This Row],[adjusted_close]]/fact_daily_prices[[#This Row],[adjusted_close]]</f>
        <v>243.21</v>
      </c>
    </row>
    <row r="613" spans="1:13" x14ac:dyDescent="0.3">
      <c r="A613" s="1">
        <v>45791</v>
      </c>
      <c r="B613" t="s">
        <v>20</v>
      </c>
      <c r="C613">
        <v>243.77</v>
      </c>
      <c r="D613">
        <v>246.38</v>
      </c>
      <c r="E613">
        <v>241.15</v>
      </c>
      <c r="F613">
        <v>244.21</v>
      </c>
      <c r="G613">
        <v>27762</v>
      </c>
      <c r="H613">
        <v>134</v>
      </c>
      <c r="I613">
        <v>1</v>
      </c>
      <c r="J613">
        <v>244.21</v>
      </c>
      <c r="K613">
        <v>24705.674418604649</v>
      </c>
      <c r="L613" t="b">
        <v>0</v>
      </c>
      <c r="M613">
        <f>J614-fact_daily_prices[[#This Row],[adjusted_close]]/fact_daily_prices[[#This Row],[adjusted_close]]</f>
        <v>245.63</v>
      </c>
    </row>
    <row r="614" spans="1:13" x14ac:dyDescent="0.3">
      <c r="A614" s="1">
        <v>45792</v>
      </c>
      <c r="B614" t="s">
        <v>20</v>
      </c>
      <c r="C614">
        <v>245.21</v>
      </c>
      <c r="D614">
        <v>247.65</v>
      </c>
      <c r="E614">
        <v>242.77</v>
      </c>
      <c r="F614">
        <v>246.63</v>
      </c>
      <c r="G614">
        <v>20554</v>
      </c>
      <c r="H614">
        <v>135</v>
      </c>
      <c r="I614">
        <v>1</v>
      </c>
      <c r="J614">
        <v>246.63</v>
      </c>
      <c r="K614">
        <v>24705.674418604649</v>
      </c>
      <c r="L614" t="b">
        <v>0</v>
      </c>
      <c r="M614">
        <f>J615-fact_daily_prices[[#This Row],[adjusted_close]]/fact_daily_prices[[#This Row],[adjusted_close]]</f>
        <v>249.63</v>
      </c>
    </row>
    <row r="615" spans="1:13" x14ac:dyDescent="0.3">
      <c r="A615" s="1">
        <v>45793</v>
      </c>
      <c r="B615" t="s">
        <v>20</v>
      </c>
      <c r="C615">
        <v>251.27</v>
      </c>
      <c r="D615">
        <v>255.04</v>
      </c>
      <c r="E615">
        <v>247.5</v>
      </c>
      <c r="F615">
        <v>250.63</v>
      </c>
      <c r="G615">
        <v>47840</v>
      </c>
      <c r="H615">
        <v>136</v>
      </c>
      <c r="I615">
        <v>1</v>
      </c>
      <c r="J615">
        <v>250.63</v>
      </c>
      <c r="K615">
        <v>24705.674418604649</v>
      </c>
      <c r="L615" t="b">
        <v>0</v>
      </c>
      <c r="M615">
        <f>J616-fact_daily_prices[[#This Row],[adjusted_close]]/fact_daily_prices[[#This Row],[adjusted_close]]</f>
        <v>244.94</v>
      </c>
    </row>
    <row r="616" spans="1:13" x14ac:dyDescent="0.3">
      <c r="A616" s="1">
        <v>45796</v>
      </c>
      <c r="B616" t="s">
        <v>20</v>
      </c>
      <c r="C616">
        <v>246.75</v>
      </c>
      <c r="D616">
        <v>249.84</v>
      </c>
      <c r="E616">
        <v>243.67</v>
      </c>
      <c r="F616">
        <v>245.94</v>
      </c>
      <c r="G616">
        <v>49980</v>
      </c>
      <c r="H616">
        <v>139</v>
      </c>
      <c r="I616">
        <v>1</v>
      </c>
      <c r="J616">
        <v>245.94</v>
      </c>
      <c r="K616">
        <v>24705.674418604649</v>
      </c>
      <c r="L616" t="b">
        <v>0</v>
      </c>
      <c r="M616">
        <f>J617-fact_daily_prices[[#This Row],[adjusted_close]]/fact_daily_prices[[#This Row],[adjusted_close]]</f>
        <v>248.88</v>
      </c>
    </row>
    <row r="617" spans="1:13" x14ac:dyDescent="0.3">
      <c r="A617" s="1">
        <v>45797</v>
      </c>
      <c r="B617" t="s">
        <v>20</v>
      </c>
      <c r="C617">
        <v>248.12</v>
      </c>
      <c r="D617">
        <v>250.62</v>
      </c>
      <c r="E617">
        <v>245.62</v>
      </c>
      <c r="F617">
        <v>249.88</v>
      </c>
      <c r="G617">
        <v>36428</v>
      </c>
      <c r="H617">
        <v>140</v>
      </c>
      <c r="I617">
        <v>1</v>
      </c>
      <c r="J617">
        <v>249.88</v>
      </c>
      <c r="K617">
        <v>24705.674418604649</v>
      </c>
      <c r="L617" t="b">
        <v>0</v>
      </c>
      <c r="M617">
        <f>J618-fact_daily_prices[[#This Row],[adjusted_close]]/fact_daily_prices[[#This Row],[adjusted_close]]</f>
        <v>248.62</v>
      </c>
    </row>
    <row r="618" spans="1:13" x14ac:dyDescent="0.3">
      <c r="A618" s="1">
        <v>45798</v>
      </c>
      <c r="B618" t="s">
        <v>20</v>
      </c>
      <c r="C618">
        <v>250.4</v>
      </c>
      <c r="D618">
        <v>252.33</v>
      </c>
      <c r="E618">
        <v>248.48</v>
      </c>
      <c r="F618">
        <v>249.62</v>
      </c>
      <c r="G618">
        <v>39975</v>
      </c>
      <c r="H618">
        <v>141</v>
      </c>
      <c r="I618">
        <v>1</v>
      </c>
      <c r="J618">
        <v>249.62</v>
      </c>
      <c r="K618">
        <v>24705.674418604649</v>
      </c>
      <c r="L618" t="b">
        <v>0</v>
      </c>
      <c r="M618">
        <f>J619-fact_daily_prices[[#This Row],[adjusted_close]]/fact_daily_prices[[#This Row],[adjusted_close]]</f>
        <v>252.56</v>
      </c>
    </row>
    <row r="619" spans="1:13" x14ac:dyDescent="0.3">
      <c r="A619" s="1">
        <v>45799</v>
      </c>
      <c r="B619" t="s">
        <v>20</v>
      </c>
      <c r="C619">
        <v>253.54</v>
      </c>
      <c r="D619">
        <v>256.57</v>
      </c>
      <c r="E619">
        <v>250.52</v>
      </c>
      <c r="F619">
        <v>253.56</v>
      </c>
      <c r="G619">
        <v>27421</v>
      </c>
      <c r="H619">
        <v>142</v>
      </c>
      <c r="I619">
        <v>1</v>
      </c>
      <c r="J619">
        <v>253.56</v>
      </c>
      <c r="K619">
        <v>24705.674418604649</v>
      </c>
      <c r="L619" t="b">
        <v>0</v>
      </c>
      <c r="M619">
        <f>J620-fact_daily_prices[[#This Row],[adjusted_close]]/fact_daily_prices[[#This Row],[adjusted_close]]</f>
        <v>252.74</v>
      </c>
    </row>
    <row r="620" spans="1:13" x14ac:dyDescent="0.3">
      <c r="A620" s="1">
        <v>45800</v>
      </c>
      <c r="B620" t="s">
        <v>20</v>
      </c>
      <c r="C620">
        <v>252.89</v>
      </c>
      <c r="D620">
        <v>256.45</v>
      </c>
      <c r="E620">
        <v>249.33</v>
      </c>
      <c r="F620">
        <v>253.74</v>
      </c>
      <c r="G620">
        <v>29308</v>
      </c>
      <c r="H620">
        <v>143</v>
      </c>
      <c r="I620">
        <v>1</v>
      </c>
      <c r="J620">
        <v>253.74</v>
      </c>
      <c r="K620">
        <v>24705.674418604649</v>
      </c>
      <c r="L620" t="b">
        <v>0</v>
      </c>
      <c r="M620">
        <f>J621-fact_daily_prices[[#This Row],[adjusted_close]]/fact_daily_prices[[#This Row],[adjusted_close]]</f>
        <v>253.24</v>
      </c>
    </row>
    <row r="621" spans="1:13" x14ac:dyDescent="0.3">
      <c r="A621" s="1">
        <v>45803</v>
      </c>
      <c r="B621" t="s">
        <v>20</v>
      </c>
      <c r="C621">
        <v>254.74</v>
      </c>
      <c r="D621">
        <v>258.02999999999997</v>
      </c>
      <c r="E621">
        <v>251.44</v>
      </c>
      <c r="F621">
        <v>254.24</v>
      </c>
      <c r="G621">
        <v>8684</v>
      </c>
      <c r="H621">
        <v>146</v>
      </c>
      <c r="I621">
        <v>1</v>
      </c>
      <c r="J621">
        <v>254.24</v>
      </c>
      <c r="K621">
        <v>24705.674418604649</v>
      </c>
      <c r="L621" t="b">
        <v>0</v>
      </c>
      <c r="M621">
        <f>J622-fact_daily_prices[[#This Row],[adjusted_close]]/fact_daily_prices[[#This Row],[adjusted_close]]</f>
        <v>254.49</v>
      </c>
    </row>
    <row r="622" spans="1:13" x14ac:dyDescent="0.3">
      <c r="A622" s="1">
        <v>45804</v>
      </c>
      <c r="B622" t="s">
        <v>20</v>
      </c>
      <c r="C622">
        <v>256.82</v>
      </c>
      <c r="D622">
        <v>259.55</v>
      </c>
      <c r="E622">
        <v>254.08</v>
      </c>
      <c r="F622">
        <v>255.49</v>
      </c>
      <c r="G622">
        <v>1557</v>
      </c>
      <c r="H622">
        <v>147</v>
      </c>
      <c r="I622">
        <v>1</v>
      </c>
      <c r="J622">
        <v>255.49</v>
      </c>
      <c r="K622">
        <v>24705.674418604649</v>
      </c>
      <c r="L622" t="b">
        <v>1</v>
      </c>
      <c r="M622">
        <f>J623-fact_daily_prices[[#This Row],[adjusted_close]]/fact_daily_prices[[#This Row],[adjusted_close]]</f>
        <v>252.02</v>
      </c>
    </row>
    <row r="623" spans="1:13" x14ac:dyDescent="0.3">
      <c r="A623" s="1">
        <v>45805</v>
      </c>
      <c r="B623" t="s">
        <v>20</v>
      </c>
      <c r="C623">
        <v>250.66</v>
      </c>
      <c r="D623">
        <v>253.2</v>
      </c>
      <c r="E623">
        <v>248.12</v>
      </c>
      <c r="F623">
        <v>253.02</v>
      </c>
      <c r="G623">
        <v>1882</v>
      </c>
      <c r="H623">
        <v>148</v>
      </c>
      <c r="I623">
        <v>1</v>
      </c>
      <c r="J623">
        <v>253.02</v>
      </c>
      <c r="K623">
        <v>24705.674418604649</v>
      </c>
      <c r="L623" t="b">
        <v>1</v>
      </c>
      <c r="M623">
        <f>J624-fact_daily_prices[[#This Row],[adjusted_close]]/fact_daily_prices[[#This Row],[adjusted_close]]</f>
        <v>255.92000000000002</v>
      </c>
    </row>
    <row r="624" spans="1:13" x14ac:dyDescent="0.3">
      <c r="A624" s="1">
        <v>45806</v>
      </c>
      <c r="B624" t="s">
        <v>20</v>
      </c>
      <c r="C624">
        <v>255.59</v>
      </c>
      <c r="D624">
        <v>259.3</v>
      </c>
      <c r="E624">
        <v>251.88</v>
      </c>
      <c r="F624">
        <v>256.92</v>
      </c>
      <c r="G624">
        <v>39635</v>
      </c>
      <c r="H624">
        <v>149</v>
      </c>
      <c r="I624">
        <v>1</v>
      </c>
      <c r="J624">
        <v>256.92</v>
      </c>
      <c r="K624">
        <v>24705.674418604649</v>
      </c>
      <c r="L624" t="b">
        <v>0</v>
      </c>
      <c r="M624">
        <f>J625-fact_daily_prices[[#This Row],[adjusted_close]]/fact_daily_prices[[#This Row],[adjusted_close]]</f>
        <v>252.38</v>
      </c>
    </row>
    <row r="625" spans="1:13" x14ac:dyDescent="0.3">
      <c r="A625" s="1">
        <v>45807</v>
      </c>
      <c r="B625" t="s">
        <v>20</v>
      </c>
      <c r="C625">
        <v>254.04</v>
      </c>
      <c r="D625">
        <v>257.2</v>
      </c>
      <c r="E625">
        <v>250.88</v>
      </c>
      <c r="F625">
        <v>253.38</v>
      </c>
      <c r="G625">
        <v>13982</v>
      </c>
      <c r="H625">
        <v>150</v>
      </c>
      <c r="I625">
        <v>1</v>
      </c>
      <c r="J625">
        <v>253.38</v>
      </c>
      <c r="K625">
        <v>24705.674418604649</v>
      </c>
      <c r="L625" t="b">
        <v>0</v>
      </c>
      <c r="M625">
        <f>J626-fact_daily_prices[[#This Row],[adjusted_close]]/fact_daily_prices[[#This Row],[adjusted_close]]</f>
        <v>251.16</v>
      </c>
    </row>
    <row r="626" spans="1:13" x14ac:dyDescent="0.3">
      <c r="A626" s="1">
        <v>45810</v>
      </c>
      <c r="B626" t="s">
        <v>20</v>
      </c>
      <c r="C626">
        <v>252.38</v>
      </c>
      <c r="D626">
        <v>254.05</v>
      </c>
      <c r="E626">
        <v>250.72</v>
      </c>
      <c r="F626">
        <v>252.16</v>
      </c>
      <c r="G626">
        <v>29064</v>
      </c>
      <c r="H626">
        <v>153</v>
      </c>
      <c r="I626">
        <v>1</v>
      </c>
      <c r="J626">
        <v>252.16</v>
      </c>
      <c r="K626">
        <v>24705.674418604649</v>
      </c>
      <c r="L626" t="b">
        <v>0</v>
      </c>
      <c r="M626">
        <f>J627-fact_daily_prices[[#This Row],[adjusted_close]]/fact_daily_prices[[#This Row],[adjusted_close]]</f>
        <v>252.89</v>
      </c>
    </row>
    <row r="627" spans="1:13" x14ac:dyDescent="0.3">
      <c r="A627" s="1">
        <v>45811</v>
      </c>
      <c r="B627" t="s">
        <v>20</v>
      </c>
      <c r="C627">
        <v>254.2</v>
      </c>
      <c r="D627">
        <v>256.75</v>
      </c>
      <c r="E627">
        <v>251.65</v>
      </c>
      <c r="F627">
        <v>253.89</v>
      </c>
      <c r="G627">
        <v>13991</v>
      </c>
      <c r="H627">
        <v>154</v>
      </c>
      <c r="I627">
        <v>1</v>
      </c>
      <c r="J627">
        <v>253.89</v>
      </c>
      <c r="K627">
        <v>24705.674418604649</v>
      </c>
      <c r="L627" t="b">
        <v>0</v>
      </c>
      <c r="M627">
        <f>J628-fact_daily_prices[[#This Row],[adjusted_close]]/fact_daily_prices[[#This Row],[adjusted_close]]</f>
        <v>251.32</v>
      </c>
    </row>
    <row r="628" spans="1:13" x14ac:dyDescent="0.3">
      <c r="A628" s="1">
        <v>45812</v>
      </c>
      <c r="B628" t="s">
        <v>20</v>
      </c>
      <c r="C628">
        <v>252.11</v>
      </c>
      <c r="D628">
        <v>254.81</v>
      </c>
      <c r="E628">
        <v>249.41</v>
      </c>
      <c r="F628">
        <v>252.32</v>
      </c>
      <c r="G628">
        <v>31386</v>
      </c>
      <c r="H628">
        <v>155</v>
      </c>
      <c r="I628">
        <v>1</v>
      </c>
      <c r="J628">
        <v>252.32</v>
      </c>
      <c r="K628">
        <v>24705.674418604649</v>
      </c>
      <c r="L628" t="b">
        <v>0</v>
      </c>
      <c r="M628">
        <f>J629-fact_daily_prices[[#This Row],[adjusted_close]]/fact_daily_prices[[#This Row],[adjusted_close]]</f>
        <v>253.87</v>
      </c>
    </row>
    <row r="629" spans="1:13" x14ac:dyDescent="0.3">
      <c r="A629" s="1">
        <v>45813</v>
      </c>
      <c r="B629" t="s">
        <v>20</v>
      </c>
      <c r="C629">
        <v>255.99</v>
      </c>
      <c r="D629">
        <v>259.43</v>
      </c>
      <c r="E629">
        <v>252.55</v>
      </c>
      <c r="F629">
        <v>254.87</v>
      </c>
      <c r="G629">
        <v>22083</v>
      </c>
      <c r="H629">
        <v>156</v>
      </c>
      <c r="I629">
        <v>1</v>
      </c>
      <c r="J629">
        <v>254.87</v>
      </c>
      <c r="K629">
        <v>24705.674418604649</v>
      </c>
      <c r="L629" t="b">
        <v>0</v>
      </c>
      <c r="M629">
        <f>J630-fact_daily_prices[[#This Row],[adjusted_close]]/fact_daily_prices[[#This Row],[adjusted_close]]</f>
        <v>258.39</v>
      </c>
    </row>
    <row r="630" spans="1:13" x14ac:dyDescent="0.3">
      <c r="A630" s="1">
        <v>45814</v>
      </c>
      <c r="B630" t="s">
        <v>20</v>
      </c>
      <c r="C630">
        <v>259.55</v>
      </c>
      <c r="D630">
        <v>263.68</v>
      </c>
      <c r="E630">
        <v>255.42</v>
      </c>
      <c r="F630">
        <v>259.39</v>
      </c>
      <c r="G630">
        <v>42862</v>
      </c>
      <c r="H630">
        <v>157</v>
      </c>
      <c r="I630">
        <v>1</v>
      </c>
      <c r="J630">
        <v>259.39</v>
      </c>
      <c r="K630">
        <v>24705.674418604649</v>
      </c>
      <c r="L630" t="b">
        <v>0</v>
      </c>
      <c r="M630">
        <f>J631-fact_daily_prices[[#This Row],[adjusted_close]]/fact_daily_prices[[#This Row],[adjusted_close]]</f>
        <v>261.77999999999997</v>
      </c>
    </row>
    <row r="631" spans="1:13" x14ac:dyDescent="0.3">
      <c r="A631" s="1">
        <v>45817</v>
      </c>
      <c r="B631" t="s">
        <v>20</v>
      </c>
      <c r="C631">
        <v>264.77</v>
      </c>
      <c r="D631">
        <v>267.8</v>
      </c>
      <c r="E631">
        <v>261.73</v>
      </c>
      <c r="F631">
        <v>262.77999999999997</v>
      </c>
      <c r="G631">
        <v>49456</v>
      </c>
      <c r="H631">
        <v>160</v>
      </c>
      <c r="I631">
        <v>1</v>
      </c>
      <c r="J631">
        <v>262.77999999999997</v>
      </c>
      <c r="K631">
        <v>24705.674418604649</v>
      </c>
      <c r="L631" t="b">
        <v>0</v>
      </c>
      <c r="M631">
        <f>J632-fact_daily_prices[[#This Row],[adjusted_close]]/fact_daily_prices[[#This Row],[adjusted_close]]</f>
        <v>255.51</v>
      </c>
    </row>
    <row r="632" spans="1:13" x14ac:dyDescent="0.3">
      <c r="A632" s="1">
        <v>45818</v>
      </c>
      <c r="B632" t="s">
        <v>20</v>
      </c>
      <c r="C632">
        <v>256.64999999999998</v>
      </c>
      <c r="D632">
        <v>256.81</v>
      </c>
      <c r="E632">
        <v>256.49</v>
      </c>
      <c r="F632">
        <v>256.51</v>
      </c>
      <c r="G632">
        <v>3384</v>
      </c>
      <c r="H632">
        <v>161</v>
      </c>
      <c r="I632">
        <v>1</v>
      </c>
      <c r="J632">
        <v>256.51</v>
      </c>
      <c r="K632">
        <v>24705.674418604649</v>
      </c>
      <c r="L632" t="b">
        <v>0</v>
      </c>
      <c r="M632">
        <f>J633-fact_daily_prices[[#This Row],[adjusted_close]]/fact_daily_prices[[#This Row],[adjusted_close]]</f>
        <v>255.98000000000002</v>
      </c>
    </row>
    <row r="633" spans="1:13" x14ac:dyDescent="0.3">
      <c r="A633" s="1">
        <v>45819</v>
      </c>
      <c r="B633" t="s">
        <v>20</v>
      </c>
      <c r="C633">
        <v>256.86</v>
      </c>
      <c r="D633">
        <v>261.33</v>
      </c>
      <c r="E633">
        <v>252.39</v>
      </c>
      <c r="F633">
        <v>256.98</v>
      </c>
      <c r="G633">
        <v>15482</v>
      </c>
      <c r="H633">
        <v>162</v>
      </c>
      <c r="I633">
        <v>1</v>
      </c>
      <c r="J633">
        <v>256.98</v>
      </c>
      <c r="K633">
        <v>24705.674418604649</v>
      </c>
      <c r="L633" t="b">
        <v>0</v>
      </c>
      <c r="M633">
        <f>J634-fact_daily_prices[[#This Row],[adjusted_close]]/fact_daily_prices[[#This Row],[adjusted_close]]</f>
        <v>259.39</v>
      </c>
    </row>
    <row r="634" spans="1:13" x14ac:dyDescent="0.3">
      <c r="A634" s="1">
        <v>45820</v>
      </c>
      <c r="B634" t="s">
        <v>20</v>
      </c>
      <c r="C634">
        <v>260.54000000000002</v>
      </c>
      <c r="D634">
        <v>262.02</v>
      </c>
      <c r="E634">
        <v>259.06</v>
      </c>
      <c r="F634">
        <v>260.39</v>
      </c>
      <c r="G634">
        <v>47092</v>
      </c>
      <c r="H634">
        <v>163</v>
      </c>
      <c r="I634">
        <v>1</v>
      </c>
      <c r="J634">
        <v>260.39</v>
      </c>
      <c r="K634">
        <v>24705.674418604649</v>
      </c>
      <c r="L634" t="b">
        <v>0</v>
      </c>
      <c r="M634">
        <f>J635-fact_daily_prices[[#This Row],[adjusted_close]]/fact_daily_prices[[#This Row],[adjusted_close]]</f>
        <v>255.17000000000002</v>
      </c>
    </row>
    <row r="635" spans="1:13" x14ac:dyDescent="0.3">
      <c r="A635" s="1">
        <v>45821</v>
      </c>
      <c r="B635" t="s">
        <v>20</v>
      </c>
      <c r="C635">
        <v>258.08999999999997</v>
      </c>
      <c r="D635">
        <v>261.14999999999998</v>
      </c>
      <c r="E635">
        <v>255.04</v>
      </c>
      <c r="F635">
        <v>256.17</v>
      </c>
      <c r="G635">
        <v>25566</v>
      </c>
      <c r="H635">
        <v>164</v>
      </c>
      <c r="I635">
        <v>1</v>
      </c>
      <c r="J635">
        <v>256.17</v>
      </c>
      <c r="K635">
        <v>24705.674418604649</v>
      </c>
      <c r="L635" t="b">
        <v>0</v>
      </c>
      <c r="M635">
        <f>J636-fact_daily_prices[[#This Row],[adjusted_close]]/fact_daily_prices[[#This Row],[adjusted_close]]</f>
        <v>257.58</v>
      </c>
    </row>
    <row r="636" spans="1:13" x14ac:dyDescent="0.3">
      <c r="A636" s="1">
        <v>45824</v>
      </c>
      <c r="B636" t="s">
        <v>20</v>
      </c>
      <c r="C636">
        <v>257.39</v>
      </c>
      <c r="D636">
        <v>258.67</v>
      </c>
      <c r="E636">
        <v>256.11</v>
      </c>
      <c r="F636">
        <v>258.58</v>
      </c>
      <c r="G636">
        <v>37188</v>
      </c>
      <c r="H636">
        <v>167</v>
      </c>
      <c r="I636">
        <v>1</v>
      </c>
      <c r="J636">
        <v>258.58</v>
      </c>
      <c r="K636">
        <v>24705.674418604649</v>
      </c>
      <c r="L636" t="b">
        <v>0</v>
      </c>
      <c r="M636">
        <f>J637-fact_daily_prices[[#This Row],[adjusted_close]]/fact_daily_prices[[#This Row],[adjusted_close]]</f>
        <v>259.82</v>
      </c>
    </row>
    <row r="637" spans="1:13" x14ac:dyDescent="0.3">
      <c r="A637" s="1">
        <v>45825</v>
      </c>
      <c r="B637" t="s">
        <v>20</v>
      </c>
      <c r="C637">
        <v>258.63</v>
      </c>
      <c r="D637">
        <v>260.98</v>
      </c>
      <c r="E637">
        <v>256.27</v>
      </c>
      <c r="F637">
        <v>260.82</v>
      </c>
      <c r="G637">
        <v>20337</v>
      </c>
      <c r="H637">
        <v>168</v>
      </c>
      <c r="I637">
        <v>1</v>
      </c>
      <c r="J637">
        <v>260.82</v>
      </c>
      <c r="K637">
        <v>24705.674418604649</v>
      </c>
      <c r="L637" t="b">
        <v>0</v>
      </c>
      <c r="M637">
        <f>J638-fact_daily_prices[[#This Row],[adjusted_close]]/fact_daily_prices[[#This Row],[adjusted_close]]</f>
        <v>255.93</v>
      </c>
    </row>
    <row r="638" spans="1:13" x14ac:dyDescent="0.3">
      <c r="A638" s="1">
        <v>45826</v>
      </c>
      <c r="B638" t="s">
        <v>20</v>
      </c>
      <c r="C638">
        <v>256.51</v>
      </c>
      <c r="D638">
        <v>257.62</v>
      </c>
      <c r="E638">
        <v>255.39</v>
      </c>
      <c r="F638">
        <v>256.93</v>
      </c>
      <c r="G638">
        <v>18611</v>
      </c>
      <c r="H638">
        <v>169</v>
      </c>
      <c r="I638">
        <v>1</v>
      </c>
      <c r="J638">
        <v>256.93</v>
      </c>
      <c r="K638">
        <v>24705.674418604649</v>
      </c>
      <c r="L638" t="b">
        <v>0</v>
      </c>
      <c r="M638">
        <f>J639-fact_daily_prices[[#This Row],[adjusted_close]]/fact_daily_prices[[#This Row],[adjusted_close]]</f>
        <v>258.70999999999998</v>
      </c>
    </row>
    <row r="639" spans="1:13" x14ac:dyDescent="0.3">
      <c r="A639" s="1">
        <v>45827</v>
      </c>
      <c r="B639" t="s">
        <v>20</v>
      </c>
      <c r="C639">
        <v>261.07</v>
      </c>
      <c r="D639">
        <v>263.88</v>
      </c>
      <c r="E639">
        <v>258.26</v>
      </c>
      <c r="F639">
        <v>259.70999999999998</v>
      </c>
      <c r="G639">
        <v>21536</v>
      </c>
      <c r="H639">
        <v>170</v>
      </c>
      <c r="I639">
        <v>1</v>
      </c>
      <c r="J639">
        <v>259.70999999999998</v>
      </c>
      <c r="K639">
        <v>24705.674418604649</v>
      </c>
      <c r="L639" t="b">
        <v>0</v>
      </c>
      <c r="M639">
        <f>J640-fact_daily_prices[[#This Row],[adjusted_close]]/fact_daily_prices[[#This Row],[adjusted_close]]</f>
        <v>259.66000000000003</v>
      </c>
    </row>
    <row r="640" spans="1:13" x14ac:dyDescent="0.3">
      <c r="A640" s="1">
        <v>45828</v>
      </c>
      <c r="B640" t="s">
        <v>20</v>
      </c>
      <c r="C640">
        <v>260.14999999999998</v>
      </c>
      <c r="D640">
        <v>264.8</v>
      </c>
      <c r="E640">
        <v>255.5</v>
      </c>
      <c r="F640">
        <v>260.66000000000003</v>
      </c>
      <c r="G640">
        <v>11503</v>
      </c>
      <c r="H640">
        <v>171</v>
      </c>
      <c r="I640">
        <v>1</v>
      </c>
      <c r="J640">
        <v>260.66000000000003</v>
      </c>
      <c r="K640">
        <v>24705.674418604649</v>
      </c>
      <c r="L640" t="b">
        <v>0</v>
      </c>
      <c r="M640">
        <f>J641-fact_daily_prices[[#This Row],[adjusted_close]]/fact_daily_prices[[#This Row],[adjusted_close]]</f>
        <v>261.87</v>
      </c>
    </row>
    <row r="641" spans="1:13" x14ac:dyDescent="0.3">
      <c r="A641" s="1">
        <v>45831</v>
      </c>
      <c r="B641" t="s">
        <v>20</v>
      </c>
      <c r="C641">
        <v>265.25</v>
      </c>
      <c r="D641">
        <v>268.10000000000002</v>
      </c>
      <c r="E641">
        <v>262.39999999999998</v>
      </c>
      <c r="F641">
        <v>262.87</v>
      </c>
      <c r="G641">
        <v>11886</v>
      </c>
      <c r="H641">
        <v>174</v>
      </c>
      <c r="I641">
        <v>1</v>
      </c>
      <c r="J641">
        <v>262.87</v>
      </c>
      <c r="K641">
        <v>24705.674418604649</v>
      </c>
      <c r="L641" t="b">
        <v>0</v>
      </c>
      <c r="M641">
        <f>J642-fact_daily_prices[[#This Row],[adjusted_close]]/fact_daily_prices[[#This Row],[adjusted_close]]</f>
        <v>258.75</v>
      </c>
    </row>
    <row r="642" spans="1:13" x14ac:dyDescent="0.3">
      <c r="A642" s="1">
        <v>45832</v>
      </c>
      <c r="B642" t="s">
        <v>20</v>
      </c>
      <c r="C642">
        <v>258.98</v>
      </c>
      <c r="D642">
        <v>259.98</v>
      </c>
      <c r="E642">
        <v>257.97000000000003</v>
      </c>
      <c r="F642">
        <v>259.75</v>
      </c>
      <c r="G642">
        <v>10764</v>
      </c>
      <c r="H642">
        <v>175</v>
      </c>
      <c r="I642">
        <v>1</v>
      </c>
      <c r="J642">
        <v>259.75</v>
      </c>
      <c r="K642">
        <v>24705.674418604649</v>
      </c>
      <c r="L642" t="b">
        <v>0</v>
      </c>
      <c r="M642">
        <f>J643-fact_daily_prices[[#This Row],[adjusted_close]]/fact_daily_prices[[#This Row],[adjusted_close]]</f>
        <v>259.3</v>
      </c>
    </row>
    <row r="643" spans="1:13" x14ac:dyDescent="0.3">
      <c r="A643" s="1">
        <v>45833</v>
      </c>
      <c r="B643" t="s">
        <v>20</v>
      </c>
      <c r="C643">
        <v>261.86</v>
      </c>
      <c r="D643">
        <v>264.16000000000003</v>
      </c>
      <c r="E643">
        <v>259.56</v>
      </c>
      <c r="F643">
        <v>260.3</v>
      </c>
      <c r="G643">
        <v>43727</v>
      </c>
      <c r="H643">
        <v>176</v>
      </c>
      <c r="I643">
        <v>1</v>
      </c>
      <c r="J643">
        <v>260.3</v>
      </c>
      <c r="K643">
        <v>24705.674418604649</v>
      </c>
      <c r="L643" t="b">
        <v>0</v>
      </c>
      <c r="M643">
        <f>J644-fact_daily_prices[[#This Row],[adjusted_close]]/fact_daily_prices[[#This Row],[adjusted_close]]</f>
        <v>253.83</v>
      </c>
    </row>
    <row r="644" spans="1:13" x14ac:dyDescent="0.3">
      <c r="A644" s="1">
        <v>45834</v>
      </c>
      <c r="B644" t="s">
        <v>20</v>
      </c>
      <c r="C644">
        <v>255.13</v>
      </c>
      <c r="D644">
        <v>259.61</v>
      </c>
      <c r="E644">
        <v>250.64</v>
      </c>
      <c r="F644">
        <v>254.83</v>
      </c>
      <c r="G644">
        <v>42160</v>
      </c>
      <c r="H644">
        <v>177</v>
      </c>
      <c r="I644">
        <v>1</v>
      </c>
      <c r="J644">
        <v>254.83</v>
      </c>
      <c r="K644">
        <v>24705.674418604649</v>
      </c>
      <c r="L644" t="b">
        <v>0</v>
      </c>
      <c r="M644">
        <f>J645-fact_daily_prices[[#This Row],[adjusted_close]]/fact_daily_prices[[#This Row],[adjusted_close]]</f>
        <v>246.69</v>
      </c>
    </row>
    <row r="645" spans="1:13" x14ac:dyDescent="0.3">
      <c r="A645" s="1">
        <v>45835</v>
      </c>
      <c r="B645" t="s">
        <v>20</v>
      </c>
      <c r="C645">
        <v>247.49</v>
      </c>
      <c r="D645">
        <v>251.48</v>
      </c>
      <c r="E645">
        <v>243.5</v>
      </c>
      <c r="F645">
        <v>247.69</v>
      </c>
      <c r="G645">
        <v>11433</v>
      </c>
      <c r="H645">
        <v>178</v>
      </c>
      <c r="I645">
        <v>1</v>
      </c>
      <c r="J645">
        <v>247.69</v>
      </c>
      <c r="K645">
        <v>24705.674418604649</v>
      </c>
      <c r="L645" t="b">
        <v>0</v>
      </c>
      <c r="M645">
        <f>J646-fact_daily_prices[[#This Row],[adjusted_close]]/fact_daily_prices[[#This Row],[adjusted_close]]</f>
        <v>247.18</v>
      </c>
    </row>
    <row r="646" spans="1:13" x14ac:dyDescent="0.3">
      <c r="A646" s="1">
        <v>45838</v>
      </c>
      <c r="B646" t="s">
        <v>20</v>
      </c>
      <c r="C646">
        <v>247.45</v>
      </c>
      <c r="D646">
        <v>248.7</v>
      </c>
      <c r="E646">
        <v>246.2</v>
      </c>
      <c r="F646">
        <v>248.18</v>
      </c>
      <c r="G646">
        <v>22281</v>
      </c>
      <c r="H646">
        <v>181</v>
      </c>
      <c r="I646">
        <v>1</v>
      </c>
      <c r="J646">
        <v>248.18</v>
      </c>
      <c r="K646">
        <v>24705.674418604649</v>
      </c>
      <c r="L646" t="b">
        <v>0</v>
      </c>
      <c r="M646">
        <f>J647-fact_daily_prices[[#This Row],[adjusted_close]]/fact_daily_prices[[#This Row],[adjusted_close]]</f>
        <v>250.05</v>
      </c>
    </row>
    <row r="647" spans="1:13" x14ac:dyDescent="0.3">
      <c r="A647" s="1">
        <v>45658</v>
      </c>
      <c r="B647" t="s">
        <v>21</v>
      </c>
      <c r="C647">
        <v>251.68</v>
      </c>
      <c r="D647">
        <v>254.93</v>
      </c>
      <c r="E647">
        <v>248.43</v>
      </c>
      <c r="F647">
        <v>251.05</v>
      </c>
      <c r="G647">
        <v>3745</v>
      </c>
      <c r="H647">
        <v>1</v>
      </c>
      <c r="I647">
        <v>1</v>
      </c>
      <c r="J647">
        <v>251.05</v>
      </c>
      <c r="K647">
        <v>25531.798449612401</v>
      </c>
      <c r="L647" t="b">
        <v>0</v>
      </c>
      <c r="M647">
        <f>J648-fact_daily_prices[[#This Row],[adjusted_close]]/fact_daily_prices[[#This Row],[adjusted_close]]</f>
        <v>244.97</v>
      </c>
    </row>
    <row r="648" spans="1:13" x14ac:dyDescent="0.3">
      <c r="A648" s="1">
        <v>45659</v>
      </c>
      <c r="B648" t="s">
        <v>21</v>
      </c>
      <c r="C648">
        <v>246.67</v>
      </c>
      <c r="D648">
        <v>250.19</v>
      </c>
      <c r="E648">
        <v>243.14</v>
      </c>
      <c r="F648">
        <v>245.97</v>
      </c>
      <c r="G648">
        <v>6818</v>
      </c>
      <c r="H648">
        <v>2</v>
      </c>
      <c r="I648">
        <v>1</v>
      </c>
      <c r="J648">
        <v>245.97</v>
      </c>
      <c r="K648">
        <v>25531.798449612401</v>
      </c>
      <c r="L648" t="b">
        <v>0</v>
      </c>
      <c r="M648">
        <f>J649-fact_daily_prices[[#This Row],[adjusted_close]]/fact_daily_prices[[#This Row],[adjusted_close]]</f>
        <v>240.02</v>
      </c>
    </row>
    <row r="649" spans="1:13" x14ac:dyDescent="0.3">
      <c r="A649" s="1">
        <v>45660</v>
      </c>
      <c r="B649" t="s">
        <v>21</v>
      </c>
      <c r="C649">
        <v>241.06</v>
      </c>
      <c r="D649">
        <v>242.87</v>
      </c>
      <c r="E649">
        <v>239.25</v>
      </c>
      <c r="F649">
        <v>241.02</v>
      </c>
      <c r="G649">
        <v>31116</v>
      </c>
      <c r="H649">
        <v>3</v>
      </c>
      <c r="I649">
        <v>1</v>
      </c>
      <c r="J649">
        <v>241.02</v>
      </c>
      <c r="K649">
        <v>25531.798449612401</v>
      </c>
      <c r="L649" t="b">
        <v>0</v>
      </c>
      <c r="M649">
        <f>J650-fact_daily_prices[[#This Row],[adjusted_close]]/fact_daily_prices[[#This Row],[adjusted_close]]</f>
        <v>239.5</v>
      </c>
    </row>
    <row r="650" spans="1:13" x14ac:dyDescent="0.3">
      <c r="A650" s="1">
        <v>45663</v>
      </c>
      <c r="B650" t="s">
        <v>21</v>
      </c>
      <c r="C650">
        <v>241.1</v>
      </c>
      <c r="D650">
        <v>241.78</v>
      </c>
      <c r="E650">
        <v>240.42</v>
      </c>
      <c r="F650">
        <v>240.5</v>
      </c>
      <c r="G650">
        <v>18908</v>
      </c>
      <c r="H650">
        <v>6</v>
      </c>
      <c r="I650">
        <v>1</v>
      </c>
      <c r="J650">
        <v>240.5</v>
      </c>
      <c r="K650">
        <v>25531.798449612401</v>
      </c>
      <c r="L650" t="b">
        <v>0</v>
      </c>
      <c r="M650">
        <f>J651-fact_daily_prices[[#This Row],[adjusted_close]]/fact_daily_prices[[#This Row],[adjusted_close]]</f>
        <v>237.9</v>
      </c>
    </row>
    <row r="651" spans="1:13" x14ac:dyDescent="0.3">
      <c r="A651" s="1">
        <v>45664</v>
      </c>
      <c r="B651" t="s">
        <v>21</v>
      </c>
      <c r="C651">
        <v>237.95</v>
      </c>
      <c r="D651">
        <v>240.54</v>
      </c>
      <c r="E651">
        <v>235.37</v>
      </c>
      <c r="F651">
        <v>238.9</v>
      </c>
      <c r="G651">
        <v>21093</v>
      </c>
      <c r="H651">
        <v>7</v>
      </c>
      <c r="I651">
        <v>1</v>
      </c>
      <c r="J651">
        <v>238.9</v>
      </c>
      <c r="K651">
        <v>25531.798449612401</v>
      </c>
      <c r="L651" t="b">
        <v>0</v>
      </c>
      <c r="M651">
        <f>J652-fact_daily_prices[[#This Row],[adjusted_close]]/fact_daily_prices[[#This Row],[adjusted_close]]</f>
        <v>238.28</v>
      </c>
    </row>
    <row r="652" spans="1:13" x14ac:dyDescent="0.3">
      <c r="A652" s="1">
        <v>45665</v>
      </c>
      <c r="B652" t="s">
        <v>21</v>
      </c>
      <c r="C652">
        <v>239.29</v>
      </c>
      <c r="D652">
        <v>242.01</v>
      </c>
      <c r="E652">
        <v>236.56</v>
      </c>
      <c r="F652">
        <v>239.28</v>
      </c>
      <c r="G652">
        <v>21963</v>
      </c>
      <c r="H652">
        <v>8</v>
      </c>
      <c r="I652">
        <v>1</v>
      </c>
      <c r="J652">
        <v>239.28</v>
      </c>
      <c r="K652">
        <v>25531.798449612401</v>
      </c>
      <c r="L652" t="b">
        <v>0</v>
      </c>
      <c r="M652">
        <f>J653-fact_daily_prices[[#This Row],[adjusted_close]]/fact_daily_prices[[#This Row],[adjusted_close]]</f>
        <v>237.93</v>
      </c>
    </row>
    <row r="653" spans="1:13" x14ac:dyDescent="0.3">
      <c r="A653" s="1">
        <v>45666</v>
      </c>
      <c r="B653" t="s">
        <v>21</v>
      </c>
      <c r="C653">
        <v>238.14</v>
      </c>
      <c r="D653">
        <v>241.55</v>
      </c>
      <c r="E653">
        <v>234.73</v>
      </c>
      <c r="F653">
        <v>238.93</v>
      </c>
      <c r="G653">
        <v>21936</v>
      </c>
      <c r="H653">
        <v>9</v>
      </c>
      <c r="I653">
        <v>1</v>
      </c>
      <c r="J653">
        <v>238.93</v>
      </c>
      <c r="K653">
        <v>25531.798449612401</v>
      </c>
      <c r="L653" t="b">
        <v>0</v>
      </c>
      <c r="M653">
        <f>J654-fact_daily_prices[[#This Row],[adjusted_close]]/fact_daily_prices[[#This Row],[adjusted_close]]</f>
        <v>238.08</v>
      </c>
    </row>
    <row r="654" spans="1:13" x14ac:dyDescent="0.3">
      <c r="A654" s="1">
        <v>45667</v>
      </c>
      <c r="B654" t="s">
        <v>21</v>
      </c>
      <c r="C654">
        <v>238.4</v>
      </c>
      <c r="D654">
        <v>241.69</v>
      </c>
      <c r="E654">
        <v>235.11</v>
      </c>
      <c r="F654">
        <v>239.08</v>
      </c>
      <c r="G654">
        <v>28606</v>
      </c>
      <c r="H654">
        <v>10</v>
      </c>
      <c r="I654">
        <v>1</v>
      </c>
      <c r="J654">
        <v>239.08</v>
      </c>
      <c r="K654">
        <v>25531.798449612401</v>
      </c>
      <c r="L654" t="b">
        <v>0</v>
      </c>
      <c r="M654">
        <f>J655-fact_daily_prices[[#This Row],[adjusted_close]]/fact_daily_prices[[#This Row],[adjusted_close]]</f>
        <v>239.98</v>
      </c>
    </row>
    <row r="655" spans="1:13" x14ac:dyDescent="0.3">
      <c r="A655" s="1">
        <v>45670</v>
      </c>
      <c r="B655" t="s">
        <v>21</v>
      </c>
      <c r="C655">
        <v>241.75</v>
      </c>
      <c r="D655">
        <v>244.74</v>
      </c>
      <c r="E655">
        <v>238.77</v>
      </c>
      <c r="F655">
        <v>240.98</v>
      </c>
      <c r="G655">
        <v>45245</v>
      </c>
      <c r="H655">
        <v>13</v>
      </c>
      <c r="I655">
        <v>1</v>
      </c>
      <c r="J655">
        <v>240.98</v>
      </c>
      <c r="K655">
        <v>25531.798449612401</v>
      </c>
      <c r="L655" t="b">
        <v>0</v>
      </c>
      <c r="M655">
        <f>J656-fact_daily_prices[[#This Row],[adjusted_close]]/fact_daily_prices[[#This Row],[adjusted_close]]</f>
        <v>238.63</v>
      </c>
    </row>
    <row r="656" spans="1:13" x14ac:dyDescent="0.3">
      <c r="A656" s="1">
        <v>45671</v>
      </c>
      <c r="B656" t="s">
        <v>21</v>
      </c>
      <c r="C656">
        <v>237.84</v>
      </c>
      <c r="D656">
        <v>240.36</v>
      </c>
      <c r="E656">
        <v>235.32</v>
      </c>
      <c r="F656">
        <v>239.63</v>
      </c>
      <c r="G656">
        <v>29572</v>
      </c>
      <c r="H656">
        <v>14</v>
      </c>
      <c r="I656">
        <v>1</v>
      </c>
      <c r="J656">
        <v>239.63</v>
      </c>
      <c r="K656">
        <v>25531.798449612401</v>
      </c>
      <c r="L656" t="b">
        <v>0</v>
      </c>
      <c r="M656">
        <f>J657-fact_daily_prices[[#This Row],[adjusted_close]]/fact_daily_prices[[#This Row],[adjusted_close]]</f>
        <v>238.03</v>
      </c>
    </row>
    <row r="657" spans="1:13" x14ac:dyDescent="0.3">
      <c r="A657" s="1">
        <v>45672</v>
      </c>
      <c r="B657" t="s">
        <v>21</v>
      </c>
      <c r="C657">
        <v>238.98</v>
      </c>
      <c r="D657">
        <v>240.12</v>
      </c>
      <c r="E657">
        <v>237.85</v>
      </c>
      <c r="F657">
        <v>239.03</v>
      </c>
      <c r="G657">
        <v>32131</v>
      </c>
      <c r="H657">
        <v>15</v>
      </c>
      <c r="I657">
        <v>1</v>
      </c>
      <c r="J657">
        <v>239.03</v>
      </c>
      <c r="K657">
        <v>25531.798449612401</v>
      </c>
      <c r="L657" t="b">
        <v>0</v>
      </c>
      <c r="M657">
        <f>J658-fact_daily_prices[[#This Row],[adjusted_close]]/fact_daily_prices[[#This Row],[adjusted_close]]</f>
        <v>242.51</v>
      </c>
    </row>
    <row r="658" spans="1:13" x14ac:dyDescent="0.3">
      <c r="A658" s="1">
        <v>45673</v>
      </c>
      <c r="B658" t="s">
        <v>21</v>
      </c>
      <c r="C658">
        <v>244.51</v>
      </c>
      <c r="D658">
        <v>245.81</v>
      </c>
      <c r="E658">
        <v>243.22</v>
      </c>
      <c r="F658">
        <v>243.51</v>
      </c>
      <c r="G658">
        <v>42475</v>
      </c>
      <c r="H658">
        <v>16</v>
      </c>
      <c r="I658">
        <v>1</v>
      </c>
      <c r="J658">
        <v>243.51</v>
      </c>
      <c r="K658">
        <v>25531.798449612401</v>
      </c>
      <c r="L658" t="b">
        <v>0</v>
      </c>
      <c r="M658">
        <f>J659-fact_daily_prices[[#This Row],[adjusted_close]]/fact_daily_prices[[#This Row],[adjusted_close]]</f>
        <v>242.57</v>
      </c>
    </row>
    <row r="659" spans="1:13" x14ac:dyDescent="0.3">
      <c r="A659" s="1">
        <v>45674</v>
      </c>
      <c r="B659" t="s">
        <v>21</v>
      </c>
      <c r="C659">
        <v>243.61</v>
      </c>
      <c r="D659">
        <v>248.24</v>
      </c>
      <c r="E659">
        <v>238.98</v>
      </c>
      <c r="F659">
        <v>243.57</v>
      </c>
      <c r="G659">
        <v>12908</v>
      </c>
      <c r="H659">
        <v>17</v>
      </c>
      <c r="I659">
        <v>1</v>
      </c>
      <c r="J659">
        <v>243.57</v>
      </c>
      <c r="K659">
        <v>25531.798449612401</v>
      </c>
      <c r="L659" t="b">
        <v>0</v>
      </c>
      <c r="M659">
        <f>J660-fact_daily_prices[[#This Row],[adjusted_close]]/fact_daily_prices[[#This Row],[adjusted_close]]</f>
        <v>242.08</v>
      </c>
    </row>
    <row r="660" spans="1:13" x14ac:dyDescent="0.3">
      <c r="A660" s="1">
        <v>45677</v>
      </c>
      <c r="B660" t="s">
        <v>21</v>
      </c>
      <c r="C660">
        <v>242.79</v>
      </c>
      <c r="D660">
        <v>245.66</v>
      </c>
      <c r="E660">
        <v>239.92</v>
      </c>
      <c r="F660">
        <v>243.08</v>
      </c>
      <c r="G660">
        <v>17616</v>
      </c>
      <c r="H660">
        <v>20</v>
      </c>
      <c r="I660">
        <v>1</v>
      </c>
      <c r="J660">
        <v>243.08</v>
      </c>
      <c r="K660">
        <v>25531.798449612401</v>
      </c>
      <c r="L660" t="b">
        <v>0</v>
      </c>
      <c r="M660">
        <f>J661-fact_daily_prices[[#This Row],[adjusted_close]]/fact_daily_prices[[#This Row],[adjusted_close]]</f>
        <v>242.39</v>
      </c>
    </row>
    <row r="661" spans="1:13" x14ac:dyDescent="0.3">
      <c r="A661" s="1">
        <v>45678</v>
      </c>
      <c r="B661" t="s">
        <v>21</v>
      </c>
      <c r="C661">
        <v>242.13</v>
      </c>
      <c r="D661">
        <v>244.39</v>
      </c>
      <c r="E661">
        <v>239.86</v>
      </c>
      <c r="F661">
        <v>243.39</v>
      </c>
      <c r="G661">
        <v>44369</v>
      </c>
      <c r="H661">
        <v>21</v>
      </c>
      <c r="I661">
        <v>1</v>
      </c>
      <c r="J661">
        <v>243.39</v>
      </c>
      <c r="K661">
        <v>25531.798449612401</v>
      </c>
      <c r="L661" t="b">
        <v>0</v>
      </c>
      <c r="M661">
        <f>J662-fact_daily_prices[[#This Row],[adjusted_close]]/fact_daily_prices[[#This Row],[adjusted_close]]</f>
        <v>241.96</v>
      </c>
    </row>
    <row r="662" spans="1:13" x14ac:dyDescent="0.3">
      <c r="A662" s="1">
        <v>45679</v>
      </c>
      <c r="B662" t="s">
        <v>21</v>
      </c>
      <c r="C662">
        <v>243.08</v>
      </c>
      <c r="D662">
        <v>247.31</v>
      </c>
      <c r="E662">
        <v>238.84</v>
      </c>
      <c r="F662">
        <v>242.96</v>
      </c>
      <c r="G662">
        <v>32226</v>
      </c>
      <c r="H662">
        <v>22</v>
      </c>
      <c r="I662">
        <v>1</v>
      </c>
      <c r="J662">
        <v>242.96</v>
      </c>
      <c r="K662">
        <v>25531.798449612401</v>
      </c>
      <c r="L662" t="b">
        <v>0</v>
      </c>
      <c r="M662">
        <f>J663-fact_daily_prices[[#This Row],[adjusted_close]]/fact_daily_prices[[#This Row],[adjusted_close]]</f>
        <v>239.85</v>
      </c>
    </row>
    <row r="663" spans="1:13" x14ac:dyDescent="0.3">
      <c r="A663" s="1">
        <v>45680</v>
      </c>
      <c r="B663" t="s">
        <v>21</v>
      </c>
      <c r="C663">
        <v>241.89</v>
      </c>
      <c r="D663">
        <v>243.64</v>
      </c>
      <c r="E663">
        <v>240.14</v>
      </c>
      <c r="F663">
        <v>240.85</v>
      </c>
      <c r="G663">
        <v>14379</v>
      </c>
      <c r="H663">
        <v>23</v>
      </c>
      <c r="I663">
        <v>1</v>
      </c>
      <c r="J663">
        <v>240.85</v>
      </c>
      <c r="K663">
        <v>25531.798449612401</v>
      </c>
      <c r="L663" t="b">
        <v>0</v>
      </c>
      <c r="M663">
        <f>J664-fact_daily_prices[[#This Row],[adjusted_close]]/fact_daily_prices[[#This Row],[adjusted_close]]</f>
        <v>236.9</v>
      </c>
    </row>
    <row r="664" spans="1:13" x14ac:dyDescent="0.3">
      <c r="A664" s="1">
        <v>45681</v>
      </c>
      <c r="B664" t="s">
        <v>21</v>
      </c>
      <c r="C664">
        <v>237.22</v>
      </c>
      <c r="D664">
        <v>239.75</v>
      </c>
      <c r="E664">
        <v>234.69</v>
      </c>
      <c r="F664">
        <v>237.9</v>
      </c>
      <c r="G664">
        <v>9682</v>
      </c>
      <c r="H664">
        <v>24</v>
      </c>
      <c r="I664">
        <v>1</v>
      </c>
      <c r="J664">
        <v>237.9</v>
      </c>
      <c r="K664">
        <v>25531.798449612401</v>
      </c>
      <c r="L664" t="b">
        <v>0</v>
      </c>
      <c r="M664">
        <f>J665-fact_daily_prices[[#This Row],[adjusted_close]]/fact_daily_prices[[#This Row],[adjusted_close]]</f>
        <v>234.68</v>
      </c>
    </row>
    <row r="665" spans="1:13" x14ac:dyDescent="0.3">
      <c r="A665" s="1">
        <v>45684</v>
      </c>
      <c r="B665" t="s">
        <v>21</v>
      </c>
      <c r="C665">
        <v>235.35</v>
      </c>
      <c r="D665">
        <v>239.5</v>
      </c>
      <c r="E665">
        <v>231.21</v>
      </c>
      <c r="F665">
        <v>235.68</v>
      </c>
      <c r="G665">
        <v>33983</v>
      </c>
      <c r="H665">
        <v>27</v>
      </c>
      <c r="I665">
        <v>1</v>
      </c>
      <c r="J665">
        <v>235.68</v>
      </c>
      <c r="K665">
        <v>25531.798449612401</v>
      </c>
      <c r="L665" t="b">
        <v>0</v>
      </c>
      <c r="M665">
        <f>J666-fact_daily_prices[[#This Row],[adjusted_close]]/fact_daily_prices[[#This Row],[adjusted_close]]</f>
        <v>237.34</v>
      </c>
    </row>
    <row r="666" spans="1:13" x14ac:dyDescent="0.3">
      <c r="A666" s="1">
        <v>45685</v>
      </c>
      <c r="B666" t="s">
        <v>21</v>
      </c>
      <c r="C666">
        <v>238.78</v>
      </c>
      <c r="D666">
        <v>241.8</v>
      </c>
      <c r="E666">
        <v>235.77</v>
      </c>
      <c r="F666">
        <v>238.34</v>
      </c>
      <c r="G666">
        <v>25734</v>
      </c>
      <c r="H666">
        <v>28</v>
      </c>
      <c r="I666">
        <v>1</v>
      </c>
      <c r="J666">
        <v>238.34</v>
      </c>
      <c r="K666">
        <v>25531.798449612401</v>
      </c>
      <c r="L666" t="b">
        <v>0</v>
      </c>
      <c r="M666">
        <f>J667-fact_daily_prices[[#This Row],[adjusted_close]]/fact_daily_prices[[#This Row],[adjusted_close]]</f>
        <v>235.51</v>
      </c>
    </row>
    <row r="667" spans="1:13" x14ac:dyDescent="0.3">
      <c r="A667" s="1">
        <v>45686</v>
      </c>
      <c r="B667" t="s">
        <v>21</v>
      </c>
      <c r="C667">
        <v>238.04</v>
      </c>
      <c r="D667">
        <v>239.86</v>
      </c>
      <c r="E667">
        <v>236.22</v>
      </c>
      <c r="F667">
        <v>236.51</v>
      </c>
      <c r="G667">
        <v>43736</v>
      </c>
      <c r="H667">
        <v>29</v>
      </c>
      <c r="I667">
        <v>1</v>
      </c>
      <c r="J667">
        <v>236.51</v>
      </c>
      <c r="K667">
        <v>25531.798449612401</v>
      </c>
      <c r="L667" t="b">
        <v>0</v>
      </c>
      <c r="M667">
        <f>J668-fact_daily_prices[[#This Row],[adjusted_close]]/fact_daily_prices[[#This Row],[adjusted_close]]</f>
        <v>235.11</v>
      </c>
    </row>
    <row r="668" spans="1:13" x14ac:dyDescent="0.3">
      <c r="A668" s="1">
        <v>45687</v>
      </c>
      <c r="B668" t="s">
        <v>21</v>
      </c>
      <c r="C668">
        <v>237.13</v>
      </c>
      <c r="D668">
        <v>240.5</v>
      </c>
      <c r="E668">
        <v>233.76</v>
      </c>
      <c r="F668">
        <v>236.11</v>
      </c>
      <c r="G668">
        <v>48464</v>
      </c>
      <c r="H668">
        <v>30</v>
      </c>
      <c r="I668">
        <v>1</v>
      </c>
      <c r="J668">
        <v>236.11</v>
      </c>
      <c r="K668">
        <v>25531.798449612401</v>
      </c>
      <c r="L668" t="b">
        <v>0</v>
      </c>
      <c r="M668">
        <f>J669-fact_daily_prices[[#This Row],[adjusted_close]]/fact_daily_prices[[#This Row],[adjusted_close]]</f>
        <v>237.26</v>
      </c>
    </row>
    <row r="669" spans="1:13" x14ac:dyDescent="0.3">
      <c r="A669" s="1">
        <v>45688</v>
      </c>
      <c r="B669" t="s">
        <v>21</v>
      </c>
      <c r="C669">
        <v>239.01</v>
      </c>
      <c r="D669">
        <v>240.39</v>
      </c>
      <c r="E669">
        <v>237.62</v>
      </c>
      <c r="F669">
        <v>238.26</v>
      </c>
      <c r="G669">
        <v>12185</v>
      </c>
      <c r="H669">
        <v>31</v>
      </c>
      <c r="I669">
        <v>1</v>
      </c>
      <c r="J669">
        <v>238.26</v>
      </c>
      <c r="K669">
        <v>25531.798449612401</v>
      </c>
      <c r="L669" t="b">
        <v>0</v>
      </c>
      <c r="M669">
        <f>J670-fact_daily_prices[[#This Row],[adjusted_close]]/fact_daily_prices[[#This Row],[adjusted_close]]</f>
        <v>236.48</v>
      </c>
    </row>
    <row r="670" spans="1:13" x14ac:dyDescent="0.3">
      <c r="A670" s="1">
        <v>45691</v>
      </c>
      <c r="B670" t="s">
        <v>21</v>
      </c>
      <c r="C670">
        <v>236.39</v>
      </c>
      <c r="D670">
        <v>238.92</v>
      </c>
      <c r="E670">
        <v>233.87</v>
      </c>
      <c r="F670">
        <v>237.48</v>
      </c>
      <c r="G670">
        <v>20167</v>
      </c>
      <c r="H670">
        <v>34</v>
      </c>
      <c r="I670">
        <v>1</v>
      </c>
      <c r="J670">
        <v>237.48</v>
      </c>
      <c r="K670">
        <v>25531.798449612401</v>
      </c>
      <c r="L670" t="b">
        <v>0</v>
      </c>
      <c r="M670">
        <f>J671-fact_daily_prices[[#This Row],[adjusted_close]]/fact_daily_prices[[#This Row],[adjusted_close]]</f>
        <v>238.44</v>
      </c>
    </row>
    <row r="671" spans="1:13" x14ac:dyDescent="0.3">
      <c r="A671" s="1">
        <v>45692</v>
      </c>
      <c r="B671" t="s">
        <v>21</v>
      </c>
      <c r="C671">
        <v>239.01</v>
      </c>
      <c r="D671">
        <v>241.84</v>
      </c>
      <c r="E671">
        <v>236.19</v>
      </c>
      <c r="F671">
        <v>239.44</v>
      </c>
      <c r="G671">
        <v>28076</v>
      </c>
      <c r="H671">
        <v>35</v>
      </c>
      <c r="I671">
        <v>1</v>
      </c>
      <c r="J671">
        <v>239.44</v>
      </c>
      <c r="K671">
        <v>25531.798449612401</v>
      </c>
      <c r="L671" t="b">
        <v>0</v>
      </c>
      <c r="M671">
        <f>J672-fact_daily_prices[[#This Row],[adjusted_close]]/fact_daily_prices[[#This Row],[adjusted_close]]</f>
        <v>233.89</v>
      </c>
    </row>
    <row r="672" spans="1:13" x14ac:dyDescent="0.3">
      <c r="A672" s="1">
        <v>45693</v>
      </c>
      <c r="B672" t="s">
        <v>21</v>
      </c>
      <c r="C672">
        <v>234.17</v>
      </c>
      <c r="D672">
        <v>237.81</v>
      </c>
      <c r="E672">
        <v>230.53</v>
      </c>
      <c r="F672">
        <v>234.89</v>
      </c>
      <c r="G672">
        <v>23973</v>
      </c>
      <c r="H672">
        <v>36</v>
      </c>
      <c r="I672">
        <v>1</v>
      </c>
      <c r="J672">
        <v>234.89</v>
      </c>
      <c r="K672">
        <v>25531.798449612401</v>
      </c>
      <c r="L672" t="b">
        <v>0</v>
      </c>
      <c r="M672">
        <f>J673-fact_daily_prices[[#This Row],[adjusted_close]]/fact_daily_prices[[#This Row],[adjusted_close]]</f>
        <v>233.56</v>
      </c>
    </row>
    <row r="673" spans="1:13" x14ac:dyDescent="0.3">
      <c r="A673" s="1">
        <v>45694</v>
      </c>
      <c r="B673" t="s">
        <v>21</v>
      </c>
      <c r="C673">
        <v>234.35</v>
      </c>
      <c r="D673">
        <v>236.71</v>
      </c>
      <c r="E673">
        <v>231.99</v>
      </c>
      <c r="F673">
        <v>234.56</v>
      </c>
      <c r="G673">
        <v>2932</v>
      </c>
      <c r="H673">
        <v>37</v>
      </c>
      <c r="I673">
        <v>1</v>
      </c>
      <c r="J673">
        <v>234.56</v>
      </c>
      <c r="K673">
        <v>25531.798449612401</v>
      </c>
      <c r="L673" t="b">
        <v>0</v>
      </c>
      <c r="M673">
        <f>J674-fact_daily_prices[[#This Row],[adjusted_close]]/fact_daily_prices[[#This Row],[adjusted_close]]</f>
        <v>233.85</v>
      </c>
    </row>
    <row r="674" spans="1:13" x14ac:dyDescent="0.3">
      <c r="A674" s="1">
        <v>45695</v>
      </c>
      <c r="B674" t="s">
        <v>21</v>
      </c>
      <c r="C674">
        <v>234.61</v>
      </c>
      <c r="D674">
        <v>237</v>
      </c>
      <c r="E674">
        <v>232.21</v>
      </c>
      <c r="F674">
        <v>234.85</v>
      </c>
      <c r="G674">
        <v>39405</v>
      </c>
      <c r="H674">
        <v>38</v>
      </c>
      <c r="I674">
        <v>1</v>
      </c>
      <c r="J674">
        <v>234.85</v>
      </c>
      <c r="K674">
        <v>25531.798449612401</v>
      </c>
      <c r="L674" t="b">
        <v>0</v>
      </c>
      <c r="M674">
        <f>J675-fact_daily_prices[[#This Row],[adjusted_close]]/fact_daily_prices[[#This Row],[adjusted_close]]</f>
        <v>233.97</v>
      </c>
    </row>
    <row r="675" spans="1:13" x14ac:dyDescent="0.3">
      <c r="A675" s="1">
        <v>45698</v>
      </c>
      <c r="B675" t="s">
        <v>21</v>
      </c>
      <c r="C675">
        <v>235.53</v>
      </c>
      <c r="D675">
        <v>237.06</v>
      </c>
      <c r="E675">
        <v>233.99</v>
      </c>
      <c r="F675">
        <v>234.97</v>
      </c>
      <c r="G675">
        <v>28882</v>
      </c>
      <c r="H675">
        <v>41</v>
      </c>
      <c r="I675">
        <v>1</v>
      </c>
      <c r="J675">
        <v>234.97</v>
      </c>
      <c r="K675">
        <v>25531.798449612401</v>
      </c>
      <c r="L675" t="b">
        <v>0</v>
      </c>
      <c r="M675">
        <f>J676-fact_daily_prices[[#This Row],[adjusted_close]]/fact_daily_prices[[#This Row],[adjusted_close]]</f>
        <v>229.18</v>
      </c>
    </row>
    <row r="676" spans="1:13" x14ac:dyDescent="0.3">
      <c r="A676" s="1">
        <v>45699</v>
      </c>
      <c r="B676" t="s">
        <v>21</v>
      </c>
      <c r="C676">
        <v>231.42</v>
      </c>
      <c r="D676">
        <v>233.29</v>
      </c>
      <c r="E676">
        <v>229.55</v>
      </c>
      <c r="F676">
        <v>230.18</v>
      </c>
      <c r="G676">
        <v>7474</v>
      </c>
      <c r="H676">
        <v>42</v>
      </c>
      <c r="I676">
        <v>1</v>
      </c>
      <c r="J676">
        <v>230.18</v>
      </c>
      <c r="K676">
        <v>25531.798449612401</v>
      </c>
      <c r="L676" t="b">
        <v>0</v>
      </c>
      <c r="M676">
        <f>J677-fact_daily_prices[[#This Row],[adjusted_close]]/fact_daily_prices[[#This Row],[adjusted_close]]</f>
        <v>232.75</v>
      </c>
    </row>
    <row r="677" spans="1:13" x14ac:dyDescent="0.3">
      <c r="A677" s="1">
        <v>45700</v>
      </c>
      <c r="B677" t="s">
        <v>21</v>
      </c>
      <c r="C677">
        <v>233.61</v>
      </c>
      <c r="D677">
        <v>237.46</v>
      </c>
      <c r="E677">
        <v>229.76</v>
      </c>
      <c r="F677">
        <v>233.75</v>
      </c>
      <c r="G677">
        <v>14979</v>
      </c>
      <c r="H677">
        <v>43</v>
      </c>
      <c r="I677">
        <v>1</v>
      </c>
      <c r="J677">
        <v>233.75</v>
      </c>
      <c r="K677">
        <v>25531.798449612401</v>
      </c>
      <c r="L677" t="b">
        <v>0</v>
      </c>
      <c r="M677">
        <f>J678-fact_daily_prices[[#This Row],[adjusted_close]]/fact_daily_prices[[#This Row],[adjusted_close]]</f>
        <v>230.31</v>
      </c>
    </row>
    <row r="678" spans="1:13" x14ac:dyDescent="0.3">
      <c r="A678" s="1">
        <v>45701</v>
      </c>
      <c r="B678" t="s">
        <v>21</v>
      </c>
      <c r="C678">
        <v>232.58</v>
      </c>
      <c r="D678">
        <v>234.36</v>
      </c>
      <c r="E678">
        <v>230.8</v>
      </c>
      <c r="F678">
        <v>231.31</v>
      </c>
      <c r="G678">
        <v>13867</v>
      </c>
      <c r="H678">
        <v>44</v>
      </c>
      <c r="I678">
        <v>1</v>
      </c>
      <c r="J678">
        <v>231.31</v>
      </c>
      <c r="K678">
        <v>25531.798449612401</v>
      </c>
      <c r="L678" t="b">
        <v>0</v>
      </c>
      <c r="M678">
        <f>J679-fact_daily_prices[[#This Row],[adjusted_close]]/fact_daily_prices[[#This Row],[adjusted_close]]</f>
        <v>231.34</v>
      </c>
    </row>
    <row r="679" spans="1:13" x14ac:dyDescent="0.3">
      <c r="A679" s="1">
        <v>45702</v>
      </c>
      <c r="B679" t="s">
        <v>21</v>
      </c>
      <c r="C679">
        <v>232.24</v>
      </c>
      <c r="D679">
        <v>236.76</v>
      </c>
      <c r="E679">
        <v>227.72</v>
      </c>
      <c r="F679">
        <v>232.34</v>
      </c>
      <c r="G679">
        <v>31527</v>
      </c>
      <c r="H679">
        <v>45</v>
      </c>
      <c r="I679">
        <v>1</v>
      </c>
      <c r="J679">
        <v>232.34</v>
      </c>
      <c r="K679">
        <v>25531.798449612401</v>
      </c>
      <c r="L679" t="b">
        <v>0</v>
      </c>
      <c r="M679">
        <f>J680-fact_daily_prices[[#This Row],[adjusted_close]]/fact_daily_prices[[#This Row],[adjusted_close]]</f>
        <v>231.42</v>
      </c>
    </row>
    <row r="680" spans="1:13" x14ac:dyDescent="0.3">
      <c r="A680" s="1">
        <v>45705</v>
      </c>
      <c r="B680" t="s">
        <v>21</v>
      </c>
      <c r="C680">
        <v>233.42</v>
      </c>
      <c r="D680">
        <v>236.85</v>
      </c>
      <c r="E680">
        <v>229.99</v>
      </c>
      <c r="F680">
        <v>232.42</v>
      </c>
      <c r="G680">
        <v>6451</v>
      </c>
      <c r="H680">
        <v>48</v>
      </c>
      <c r="I680">
        <v>1</v>
      </c>
      <c r="J680">
        <v>232.42</v>
      </c>
      <c r="K680">
        <v>25531.798449612401</v>
      </c>
      <c r="L680" t="b">
        <v>0</v>
      </c>
      <c r="M680">
        <f>J681-fact_daily_prices[[#This Row],[adjusted_close]]/fact_daily_prices[[#This Row],[adjusted_close]]</f>
        <v>234.43</v>
      </c>
    </row>
    <row r="681" spans="1:13" x14ac:dyDescent="0.3">
      <c r="A681" s="1">
        <v>45706</v>
      </c>
      <c r="B681" t="s">
        <v>21</v>
      </c>
      <c r="C681">
        <v>235.01</v>
      </c>
      <c r="D681">
        <v>236.65</v>
      </c>
      <c r="E681">
        <v>233.37</v>
      </c>
      <c r="F681">
        <v>235.43</v>
      </c>
      <c r="G681">
        <v>40954</v>
      </c>
      <c r="H681">
        <v>49</v>
      </c>
      <c r="I681">
        <v>1</v>
      </c>
      <c r="J681">
        <v>235.43</v>
      </c>
      <c r="K681">
        <v>25531.798449612401</v>
      </c>
      <c r="L681" t="b">
        <v>0</v>
      </c>
      <c r="M681">
        <f>J682-fact_daily_prices[[#This Row],[adjusted_close]]/fact_daily_prices[[#This Row],[adjusted_close]]</f>
        <v>241.07</v>
      </c>
    </row>
    <row r="682" spans="1:13" x14ac:dyDescent="0.3">
      <c r="A682" s="1">
        <v>45707</v>
      </c>
      <c r="B682" t="s">
        <v>21</v>
      </c>
      <c r="C682">
        <v>241.98</v>
      </c>
      <c r="D682">
        <v>242.92</v>
      </c>
      <c r="E682">
        <v>241.03</v>
      </c>
      <c r="F682">
        <v>242.07</v>
      </c>
      <c r="G682">
        <v>31873</v>
      </c>
      <c r="H682">
        <v>50</v>
      </c>
      <c r="I682">
        <v>1</v>
      </c>
      <c r="J682">
        <v>242.07</v>
      </c>
      <c r="K682">
        <v>25531.798449612401</v>
      </c>
      <c r="L682" t="b">
        <v>0</v>
      </c>
      <c r="M682">
        <f>J683-fact_daily_prices[[#This Row],[adjusted_close]]/fact_daily_prices[[#This Row],[adjusted_close]]</f>
        <v>237.22</v>
      </c>
    </row>
    <row r="683" spans="1:13" x14ac:dyDescent="0.3">
      <c r="A683" s="1">
        <v>45708</v>
      </c>
      <c r="B683" t="s">
        <v>21</v>
      </c>
      <c r="C683">
        <v>236.28</v>
      </c>
      <c r="D683">
        <v>238.29</v>
      </c>
      <c r="E683">
        <v>234.27</v>
      </c>
      <c r="F683">
        <v>238.22</v>
      </c>
      <c r="G683">
        <v>26372</v>
      </c>
      <c r="H683">
        <v>51</v>
      </c>
      <c r="I683">
        <v>1</v>
      </c>
      <c r="J683">
        <v>238.22</v>
      </c>
      <c r="K683">
        <v>25531.798449612401</v>
      </c>
      <c r="L683" t="b">
        <v>0</v>
      </c>
      <c r="M683">
        <f>J684-fact_daily_prices[[#This Row],[adjusted_close]]/fact_daily_prices[[#This Row],[adjusted_close]]</f>
        <v>235.34</v>
      </c>
    </row>
    <row r="684" spans="1:13" x14ac:dyDescent="0.3">
      <c r="A684" s="1">
        <v>45709</v>
      </c>
      <c r="B684" t="s">
        <v>21</v>
      </c>
      <c r="C684">
        <v>236.25</v>
      </c>
      <c r="D684">
        <v>240.63</v>
      </c>
      <c r="E684">
        <v>231.88</v>
      </c>
      <c r="F684">
        <v>236.34</v>
      </c>
      <c r="G684">
        <v>30290</v>
      </c>
      <c r="H684">
        <v>52</v>
      </c>
      <c r="I684">
        <v>1</v>
      </c>
      <c r="J684">
        <v>236.34</v>
      </c>
      <c r="K684">
        <v>25531.798449612401</v>
      </c>
      <c r="L684" t="b">
        <v>0</v>
      </c>
      <c r="M684">
        <f>J685-fact_daily_prices[[#This Row],[adjusted_close]]/fact_daily_prices[[#This Row],[adjusted_close]]</f>
        <v>235.96</v>
      </c>
    </row>
    <row r="685" spans="1:13" x14ac:dyDescent="0.3">
      <c r="A685" s="1">
        <v>45712</v>
      </c>
      <c r="B685" t="s">
        <v>21</v>
      </c>
      <c r="C685">
        <v>235.64</v>
      </c>
      <c r="D685">
        <v>238.83</v>
      </c>
      <c r="E685">
        <v>232.44</v>
      </c>
      <c r="F685">
        <v>236.96</v>
      </c>
      <c r="G685">
        <v>6366</v>
      </c>
      <c r="H685">
        <v>55</v>
      </c>
      <c r="I685">
        <v>1</v>
      </c>
      <c r="J685">
        <v>236.96</v>
      </c>
      <c r="K685">
        <v>25531.798449612401</v>
      </c>
      <c r="L685" t="b">
        <v>0</v>
      </c>
      <c r="M685">
        <f>J686-fact_daily_prices[[#This Row],[adjusted_close]]/fact_daily_prices[[#This Row],[adjusted_close]]</f>
        <v>232.74</v>
      </c>
    </row>
    <row r="686" spans="1:13" x14ac:dyDescent="0.3">
      <c r="A686" s="1">
        <v>45713</v>
      </c>
      <c r="B686" t="s">
        <v>21</v>
      </c>
      <c r="C686">
        <v>232.66</v>
      </c>
      <c r="D686">
        <v>235.57</v>
      </c>
      <c r="E686">
        <v>229.74</v>
      </c>
      <c r="F686">
        <v>233.74</v>
      </c>
      <c r="G686">
        <v>11717</v>
      </c>
      <c r="H686">
        <v>56</v>
      </c>
      <c r="I686">
        <v>1</v>
      </c>
      <c r="J686">
        <v>233.74</v>
      </c>
      <c r="K686">
        <v>25531.798449612401</v>
      </c>
      <c r="L686" t="b">
        <v>0</v>
      </c>
      <c r="M686">
        <f>J687-fact_daily_prices[[#This Row],[adjusted_close]]/fact_daily_prices[[#This Row],[adjusted_close]]</f>
        <v>235.11</v>
      </c>
    </row>
    <row r="687" spans="1:13" x14ac:dyDescent="0.3">
      <c r="A687" s="1">
        <v>45714</v>
      </c>
      <c r="B687" t="s">
        <v>21</v>
      </c>
      <c r="C687">
        <v>237.22</v>
      </c>
      <c r="D687">
        <v>239.5</v>
      </c>
      <c r="E687">
        <v>234.94</v>
      </c>
      <c r="F687">
        <v>236.11</v>
      </c>
      <c r="G687">
        <v>24360</v>
      </c>
      <c r="H687">
        <v>57</v>
      </c>
      <c r="I687">
        <v>1</v>
      </c>
      <c r="J687">
        <v>236.11</v>
      </c>
      <c r="K687">
        <v>25531.798449612401</v>
      </c>
      <c r="L687" t="b">
        <v>0</v>
      </c>
      <c r="M687">
        <f>J688-fact_daily_prices[[#This Row],[adjusted_close]]/fact_daily_prices[[#This Row],[adjusted_close]]</f>
        <v>237.69</v>
      </c>
    </row>
    <row r="688" spans="1:13" x14ac:dyDescent="0.3">
      <c r="A688" s="1">
        <v>45715</v>
      </c>
      <c r="B688" t="s">
        <v>21</v>
      </c>
      <c r="C688">
        <v>237.92</v>
      </c>
      <c r="D688">
        <v>240.87</v>
      </c>
      <c r="E688">
        <v>234.96</v>
      </c>
      <c r="F688">
        <v>238.69</v>
      </c>
      <c r="G688">
        <v>37435</v>
      </c>
      <c r="H688">
        <v>58</v>
      </c>
      <c r="I688">
        <v>1</v>
      </c>
      <c r="J688">
        <v>238.69</v>
      </c>
      <c r="K688">
        <v>25531.798449612401</v>
      </c>
      <c r="L688" t="b">
        <v>0</v>
      </c>
      <c r="M688">
        <f>J689-fact_daily_prices[[#This Row],[adjusted_close]]/fact_daily_prices[[#This Row],[adjusted_close]]</f>
        <v>239.43</v>
      </c>
    </row>
    <row r="689" spans="1:13" x14ac:dyDescent="0.3">
      <c r="A689" s="1">
        <v>45716</v>
      </c>
      <c r="B689" t="s">
        <v>21</v>
      </c>
      <c r="C689">
        <v>239.94</v>
      </c>
      <c r="D689">
        <v>243.15</v>
      </c>
      <c r="E689">
        <v>236.72</v>
      </c>
      <c r="F689">
        <v>240.43</v>
      </c>
      <c r="G689">
        <v>42045</v>
      </c>
      <c r="H689">
        <v>59</v>
      </c>
      <c r="I689">
        <v>1</v>
      </c>
      <c r="J689">
        <v>240.43</v>
      </c>
      <c r="K689">
        <v>25531.798449612401</v>
      </c>
      <c r="L689" t="b">
        <v>0</v>
      </c>
      <c r="M689">
        <f>J690-fact_daily_prices[[#This Row],[adjusted_close]]/fact_daily_prices[[#This Row],[adjusted_close]]</f>
        <v>240.21</v>
      </c>
    </row>
    <row r="690" spans="1:13" x14ac:dyDescent="0.3">
      <c r="A690" s="1">
        <v>45719</v>
      </c>
      <c r="B690" t="s">
        <v>21</v>
      </c>
      <c r="C690">
        <v>240.65</v>
      </c>
      <c r="D690">
        <v>244.12</v>
      </c>
      <c r="E690">
        <v>237.18</v>
      </c>
      <c r="F690">
        <v>241.21</v>
      </c>
      <c r="G690">
        <v>19020</v>
      </c>
      <c r="H690">
        <v>62</v>
      </c>
      <c r="I690">
        <v>1</v>
      </c>
      <c r="J690">
        <v>241.21</v>
      </c>
      <c r="K690">
        <v>25531.798449612401</v>
      </c>
      <c r="L690" t="b">
        <v>0</v>
      </c>
      <c r="M690">
        <f>J691-fact_daily_prices[[#This Row],[adjusted_close]]/fact_daily_prices[[#This Row],[adjusted_close]]</f>
        <v>244.46</v>
      </c>
    </row>
    <row r="691" spans="1:13" x14ac:dyDescent="0.3">
      <c r="A691" s="1">
        <v>45720</v>
      </c>
      <c r="B691" t="s">
        <v>21</v>
      </c>
      <c r="C691">
        <v>245.04</v>
      </c>
      <c r="D691">
        <v>247.32</v>
      </c>
      <c r="E691">
        <v>242.75</v>
      </c>
      <c r="F691">
        <v>245.46</v>
      </c>
      <c r="G691">
        <v>20710</v>
      </c>
      <c r="H691">
        <v>63</v>
      </c>
      <c r="I691">
        <v>1</v>
      </c>
      <c r="J691">
        <v>245.46</v>
      </c>
      <c r="K691">
        <v>25531.798449612401</v>
      </c>
      <c r="L691" t="b">
        <v>0</v>
      </c>
      <c r="M691">
        <f>J692-fact_daily_prices[[#This Row],[adjusted_close]]/fact_daily_prices[[#This Row],[adjusted_close]]</f>
        <v>240.97</v>
      </c>
    </row>
    <row r="692" spans="1:13" x14ac:dyDescent="0.3">
      <c r="A692" s="1">
        <v>45721</v>
      </c>
      <c r="B692" t="s">
        <v>21</v>
      </c>
      <c r="C692">
        <v>242.97</v>
      </c>
      <c r="D692">
        <v>245.04</v>
      </c>
      <c r="E692">
        <v>240.9</v>
      </c>
      <c r="F692">
        <v>241.97</v>
      </c>
      <c r="G692">
        <v>5967</v>
      </c>
      <c r="H692">
        <v>64</v>
      </c>
      <c r="I692">
        <v>1</v>
      </c>
      <c r="J692">
        <v>241.97</v>
      </c>
      <c r="K692">
        <v>25531.798449612401</v>
      </c>
      <c r="L692" t="b">
        <v>0</v>
      </c>
      <c r="M692">
        <f>J693-fact_daily_prices[[#This Row],[adjusted_close]]/fact_daily_prices[[#This Row],[adjusted_close]]</f>
        <v>241.23</v>
      </c>
    </row>
    <row r="693" spans="1:13" x14ac:dyDescent="0.3">
      <c r="A693" s="1">
        <v>45722</v>
      </c>
      <c r="B693" t="s">
        <v>21</v>
      </c>
      <c r="C693">
        <v>242.52</v>
      </c>
      <c r="D693">
        <v>246.34</v>
      </c>
      <c r="E693">
        <v>238.7</v>
      </c>
      <c r="F693">
        <v>242.23</v>
      </c>
      <c r="G693">
        <v>6722</v>
      </c>
      <c r="H693">
        <v>65</v>
      </c>
      <c r="I693">
        <v>1</v>
      </c>
      <c r="J693">
        <v>242.23</v>
      </c>
      <c r="K693">
        <v>25531.798449612401</v>
      </c>
      <c r="L693" t="b">
        <v>0</v>
      </c>
      <c r="M693">
        <f>J694-fact_daily_prices[[#This Row],[adjusted_close]]/fact_daily_prices[[#This Row],[adjusted_close]]</f>
        <v>239.04</v>
      </c>
    </row>
    <row r="694" spans="1:13" x14ac:dyDescent="0.3">
      <c r="A694" s="1">
        <v>45723</v>
      </c>
      <c r="B694" t="s">
        <v>21</v>
      </c>
      <c r="C694">
        <v>240.06</v>
      </c>
      <c r="D694">
        <v>241.26</v>
      </c>
      <c r="E694">
        <v>238.86</v>
      </c>
      <c r="F694">
        <v>240.04</v>
      </c>
      <c r="G694">
        <v>38212</v>
      </c>
      <c r="H694">
        <v>66</v>
      </c>
      <c r="I694">
        <v>1</v>
      </c>
      <c r="J694">
        <v>240.04</v>
      </c>
      <c r="K694">
        <v>25531.798449612401</v>
      </c>
      <c r="L694" t="b">
        <v>0</v>
      </c>
      <c r="M694">
        <f>J695-fact_daily_prices[[#This Row],[adjusted_close]]/fact_daily_prices[[#This Row],[adjusted_close]]</f>
        <v>241.81</v>
      </c>
    </row>
    <row r="695" spans="1:13" x14ac:dyDescent="0.3">
      <c r="A695" s="1">
        <v>45726</v>
      </c>
      <c r="B695" t="s">
        <v>21</v>
      </c>
      <c r="C695">
        <v>242.37</v>
      </c>
      <c r="D695">
        <v>245.14</v>
      </c>
      <c r="E695">
        <v>239.59</v>
      </c>
      <c r="F695">
        <v>242.81</v>
      </c>
      <c r="G695">
        <v>13297</v>
      </c>
      <c r="H695">
        <v>69</v>
      </c>
      <c r="I695">
        <v>1</v>
      </c>
      <c r="J695">
        <v>242.81</v>
      </c>
      <c r="K695">
        <v>25531.798449612401</v>
      </c>
      <c r="L695" t="b">
        <v>0</v>
      </c>
      <c r="M695">
        <f>J696-fact_daily_prices[[#This Row],[adjusted_close]]/fact_daily_prices[[#This Row],[adjusted_close]]</f>
        <v>236.32</v>
      </c>
    </row>
    <row r="696" spans="1:13" x14ac:dyDescent="0.3">
      <c r="A696" s="1">
        <v>45727</v>
      </c>
      <c r="B696" t="s">
        <v>21</v>
      </c>
      <c r="C696">
        <v>239.09</v>
      </c>
      <c r="D696">
        <v>241.6</v>
      </c>
      <c r="E696">
        <v>236.59</v>
      </c>
      <c r="F696">
        <v>237.32</v>
      </c>
      <c r="G696">
        <v>20702</v>
      </c>
      <c r="H696">
        <v>70</v>
      </c>
      <c r="I696">
        <v>1</v>
      </c>
      <c r="J696">
        <v>237.32</v>
      </c>
      <c r="K696">
        <v>25531.798449612401</v>
      </c>
      <c r="L696" t="b">
        <v>0</v>
      </c>
      <c r="M696">
        <f>J697-fact_daily_prices[[#This Row],[adjusted_close]]/fact_daily_prices[[#This Row],[adjusted_close]]</f>
        <v>236.29</v>
      </c>
    </row>
    <row r="697" spans="1:13" x14ac:dyDescent="0.3">
      <c r="A697" s="1">
        <v>45728</v>
      </c>
      <c r="B697" t="s">
        <v>21</v>
      </c>
      <c r="C697">
        <v>237.12</v>
      </c>
      <c r="D697">
        <v>241.66</v>
      </c>
      <c r="E697">
        <v>232.58</v>
      </c>
      <c r="F697">
        <v>237.29</v>
      </c>
      <c r="G697">
        <v>21127</v>
      </c>
      <c r="H697">
        <v>71</v>
      </c>
      <c r="I697">
        <v>1</v>
      </c>
      <c r="J697">
        <v>237.29</v>
      </c>
      <c r="K697">
        <v>25531.798449612401</v>
      </c>
      <c r="L697" t="b">
        <v>0</v>
      </c>
      <c r="M697">
        <f>J698-fact_daily_prices[[#This Row],[adjusted_close]]/fact_daily_prices[[#This Row],[adjusted_close]]</f>
        <v>237.35</v>
      </c>
    </row>
    <row r="698" spans="1:13" x14ac:dyDescent="0.3">
      <c r="A698" s="1">
        <v>45729</v>
      </c>
      <c r="B698" t="s">
        <v>21</v>
      </c>
      <c r="C698">
        <v>238.43</v>
      </c>
      <c r="D698">
        <v>240.8</v>
      </c>
      <c r="E698">
        <v>236.06</v>
      </c>
      <c r="F698">
        <v>238.35</v>
      </c>
      <c r="G698">
        <v>29482</v>
      </c>
      <c r="H698">
        <v>72</v>
      </c>
      <c r="I698">
        <v>1</v>
      </c>
      <c r="J698">
        <v>238.35</v>
      </c>
      <c r="K698">
        <v>25531.798449612401</v>
      </c>
      <c r="L698" t="b">
        <v>0</v>
      </c>
      <c r="M698">
        <f>J699-fact_daily_prices[[#This Row],[adjusted_close]]/fact_daily_prices[[#This Row],[adjusted_close]]</f>
        <v>234.58</v>
      </c>
    </row>
    <row r="699" spans="1:13" x14ac:dyDescent="0.3">
      <c r="A699" s="1">
        <v>45730</v>
      </c>
      <c r="B699" t="s">
        <v>21</v>
      </c>
      <c r="C699">
        <v>234.73</v>
      </c>
      <c r="D699">
        <v>237.43</v>
      </c>
      <c r="E699">
        <v>232.03</v>
      </c>
      <c r="F699">
        <v>235.58</v>
      </c>
      <c r="G699">
        <v>41546</v>
      </c>
      <c r="H699">
        <v>73</v>
      </c>
      <c r="I699">
        <v>1</v>
      </c>
      <c r="J699">
        <v>235.58</v>
      </c>
      <c r="K699">
        <v>25531.798449612401</v>
      </c>
      <c r="L699" t="b">
        <v>0</v>
      </c>
      <c r="M699">
        <f>J700-fact_daily_prices[[#This Row],[adjusted_close]]/fact_daily_prices[[#This Row],[adjusted_close]]</f>
        <v>232.79</v>
      </c>
    </row>
    <row r="700" spans="1:13" x14ac:dyDescent="0.3">
      <c r="A700" s="1">
        <v>45733</v>
      </c>
      <c r="B700" t="s">
        <v>21</v>
      </c>
      <c r="C700">
        <v>234.66</v>
      </c>
      <c r="D700">
        <v>238.23</v>
      </c>
      <c r="E700">
        <v>231.09</v>
      </c>
      <c r="F700">
        <v>233.79</v>
      </c>
      <c r="G700">
        <v>20149</v>
      </c>
      <c r="H700">
        <v>76</v>
      </c>
      <c r="I700">
        <v>1</v>
      </c>
      <c r="J700">
        <v>233.79</v>
      </c>
      <c r="K700">
        <v>25531.798449612401</v>
      </c>
      <c r="L700" t="b">
        <v>0</v>
      </c>
      <c r="M700">
        <f>J701-fact_daily_prices[[#This Row],[adjusted_close]]/fact_daily_prices[[#This Row],[adjusted_close]]</f>
        <v>232.89</v>
      </c>
    </row>
    <row r="701" spans="1:13" x14ac:dyDescent="0.3">
      <c r="A701" s="1">
        <v>45734</v>
      </c>
      <c r="B701" t="s">
        <v>21</v>
      </c>
      <c r="C701">
        <v>233.02</v>
      </c>
      <c r="D701">
        <v>236.8</v>
      </c>
      <c r="E701">
        <v>229.25</v>
      </c>
      <c r="F701">
        <v>233.89</v>
      </c>
      <c r="G701">
        <v>5956</v>
      </c>
      <c r="H701">
        <v>77</v>
      </c>
      <c r="I701">
        <v>1</v>
      </c>
      <c r="J701">
        <v>233.89</v>
      </c>
      <c r="K701">
        <v>25531.798449612401</v>
      </c>
      <c r="L701" t="b">
        <v>0</v>
      </c>
      <c r="M701">
        <f>J702-fact_daily_prices[[#This Row],[adjusted_close]]/fact_daily_prices[[#This Row],[adjusted_close]]</f>
        <v>235.78</v>
      </c>
    </row>
    <row r="702" spans="1:13" x14ac:dyDescent="0.3">
      <c r="A702" s="1">
        <v>45735</v>
      </c>
      <c r="B702" t="s">
        <v>21</v>
      </c>
      <c r="C702">
        <v>237.26</v>
      </c>
      <c r="D702">
        <v>239.45</v>
      </c>
      <c r="E702">
        <v>235.08</v>
      </c>
      <c r="F702">
        <v>236.78</v>
      </c>
      <c r="G702">
        <v>16417</v>
      </c>
      <c r="H702">
        <v>78</v>
      </c>
      <c r="I702">
        <v>1</v>
      </c>
      <c r="J702">
        <v>236.78</v>
      </c>
      <c r="K702">
        <v>25531.798449612401</v>
      </c>
      <c r="L702" t="b">
        <v>0</v>
      </c>
      <c r="M702">
        <f>J703-fact_daily_prices[[#This Row],[adjusted_close]]/fact_daily_prices[[#This Row],[adjusted_close]]</f>
        <v>232.77</v>
      </c>
    </row>
    <row r="703" spans="1:13" x14ac:dyDescent="0.3">
      <c r="A703" s="1">
        <v>45736</v>
      </c>
      <c r="B703" t="s">
        <v>21</v>
      </c>
      <c r="C703">
        <v>233.54</v>
      </c>
      <c r="D703">
        <v>237.87</v>
      </c>
      <c r="E703">
        <v>229.21</v>
      </c>
      <c r="F703">
        <v>233.77</v>
      </c>
      <c r="G703">
        <v>33598</v>
      </c>
      <c r="H703">
        <v>79</v>
      </c>
      <c r="I703">
        <v>1</v>
      </c>
      <c r="J703">
        <v>233.77</v>
      </c>
      <c r="K703">
        <v>25531.798449612401</v>
      </c>
      <c r="L703" t="b">
        <v>0</v>
      </c>
      <c r="M703">
        <f>J704-fact_daily_prices[[#This Row],[adjusted_close]]/fact_daily_prices[[#This Row],[adjusted_close]]</f>
        <v>230.31</v>
      </c>
    </row>
    <row r="704" spans="1:13" x14ac:dyDescent="0.3">
      <c r="A704" s="1">
        <v>45737</v>
      </c>
      <c r="B704" t="s">
        <v>21</v>
      </c>
      <c r="C704">
        <v>231.97</v>
      </c>
      <c r="D704">
        <v>233.65</v>
      </c>
      <c r="E704">
        <v>230.29</v>
      </c>
      <c r="F704">
        <v>231.31</v>
      </c>
      <c r="G704">
        <v>21584</v>
      </c>
      <c r="H704">
        <v>80</v>
      </c>
      <c r="I704">
        <v>1</v>
      </c>
      <c r="J704">
        <v>231.31</v>
      </c>
      <c r="K704">
        <v>25531.798449612401</v>
      </c>
      <c r="L704" t="b">
        <v>0</v>
      </c>
      <c r="M704">
        <f>J705-fact_daily_prices[[#This Row],[adjusted_close]]/fact_daily_prices[[#This Row],[adjusted_close]]</f>
        <v>233.67</v>
      </c>
    </row>
    <row r="705" spans="1:13" x14ac:dyDescent="0.3">
      <c r="A705" s="1">
        <v>45740</v>
      </c>
      <c r="B705" t="s">
        <v>21</v>
      </c>
      <c r="C705">
        <v>232.96</v>
      </c>
      <c r="D705">
        <v>235.74</v>
      </c>
      <c r="E705">
        <v>230.18</v>
      </c>
      <c r="F705">
        <v>234.67</v>
      </c>
      <c r="G705">
        <v>44361</v>
      </c>
      <c r="H705">
        <v>83</v>
      </c>
      <c r="I705">
        <v>1</v>
      </c>
      <c r="J705">
        <v>234.67</v>
      </c>
      <c r="K705">
        <v>25531.798449612401</v>
      </c>
      <c r="L705" t="b">
        <v>0</v>
      </c>
      <c r="M705">
        <f>J706-fact_daily_prices[[#This Row],[adjusted_close]]/fact_daily_prices[[#This Row],[adjusted_close]]</f>
        <v>232.92</v>
      </c>
    </row>
    <row r="706" spans="1:13" x14ac:dyDescent="0.3">
      <c r="A706" s="1">
        <v>45741</v>
      </c>
      <c r="B706" t="s">
        <v>21</v>
      </c>
      <c r="C706">
        <v>234.98</v>
      </c>
      <c r="D706">
        <v>237.1</v>
      </c>
      <c r="E706">
        <v>232.87</v>
      </c>
      <c r="F706">
        <v>233.92</v>
      </c>
      <c r="G706">
        <v>13996</v>
      </c>
      <c r="H706">
        <v>84</v>
      </c>
      <c r="I706">
        <v>1</v>
      </c>
      <c r="J706">
        <v>233.92</v>
      </c>
      <c r="K706">
        <v>25531.798449612401</v>
      </c>
      <c r="L706" t="b">
        <v>0</v>
      </c>
      <c r="M706">
        <f>J707-fact_daily_prices[[#This Row],[adjusted_close]]/fact_daily_prices[[#This Row],[adjusted_close]]</f>
        <v>230.69</v>
      </c>
    </row>
    <row r="707" spans="1:13" x14ac:dyDescent="0.3">
      <c r="A707" s="1">
        <v>45742</v>
      </c>
      <c r="B707" t="s">
        <v>21</v>
      </c>
      <c r="C707">
        <v>232.06</v>
      </c>
      <c r="D707">
        <v>235.03</v>
      </c>
      <c r="E707">
        <v>229.08</v>
      </c>
      <c r="F707">
        <v>231.69</v>
      </c>
      <c r="G707">
        <v>23626</v>
      </c>
      <c r="H707">
        <v>85</v>
      </c>
      <c r="I707">
        <v>1</v>
      </c>
      <c r="J707">
        <v>231.69</v>
      </c>
      <c r="K707">
        <v>25531.798449612401</v>
      </c>
      <c r="L707" t="b">
        <v>0</v>
      </c>
      <c r="M707">
        <f>J708-fact_daily_prices[[#This Row],[adjusted_close]]/fact_daily_prices[[#This Row],[adjusted_close]]</f>
        <v>232.89</v>
      </c>
    </row>
    <row r="708" spans="1:13" x14ac:dyDescent="0.3">
      <c r="A708" s="1">
        <v>45743</v>
      </c>
      <c r="B708" t="s">
        <v>21</v>
      </c>
      <c r="C708">
        <v>232.69</v>
      </c>
      <c r="D708">
        <v>235.41</v>
      </c>
      <c r="E708">
        <v>229.96</v>
      </c>
      <c r="F708">
        <v>233.89</v>
      </c>
      <c r="G708">
        <v>2132</v>
      </c>
      <c r="H708">
        <v>86</v>
      </c>
      <c r="I708">
        <v>1</v>
      </c>
      <c r="J708">
        <v>233.89</v>
      </c>
      <c r="K708">
        <v>25531.798449612401</v>
      </c>
      <c r="L708" t="b">
        <v>1</v>
      </c>
      <c r="M708">
        <f>J709-fact_daily_prices[[#This Row],[adjusted_close]]/fact_daily_prices[[#This Row],[adjusted_close]]</f>
        <v>231.51</v>
      </c>
    </row>
    <row r="709" spans="1:13" x14ac:dyDescent="0.3">
      <c r="A709" s="1">
        <v>45744</v>
      </c>
      <c r="B709" t="s">
        <v>21</v>
      </c>
      <c r="C709">
        <v>231.25</v>
      </c>
      <c r="D709">
        <v>234.15</v>
      </c>
      <c r="E709">
        <v>228.35</v>
      </c>
      <c r="F709">
        <v>232.51</v>
      </c>
      <c r="G709">
        <v>40065</v>
      </c>
      <c r="H709">
        <v>87</v>
      </c>
      <c r="I709">
        <v>1</v>
      </c>
      <c r="J709">
        <v>232.51</v>
      </c>
      <c r="K709">
        <v>25531.798449612401</v>
      </c>
      <c r="L709" t="b">
        <v>0</v>
      </c>
      <c r="M709">
        <f>J710-fact_daily_prices[[#This Row],[adjusted_close]]/fact_daily_prices[[#This Row],[adjusted_close]]</f>
        <v>234.59</v>
      </c>
    </row>
    <row r="710" spans="1:13" x14ac:dyDescent="0.3">
      <c r="A710" s="1">
        <v>45747</v>
      </c>
      <c r="B710" t="s">
        <v>21</v>
      </c>
      <c r="C710">
        <v>236.71</v>
      </c>
      <c r="D710">
        <v>239.8</v>
      </c>
      <c r="E710">
        <v>233.62</v>
      </c>
      <c r="F710">
        <v>235.59</v>
      </c>
      <c r="G710">
        <v>3179</v>
      </c>
      <c r="H710">
        <v>90</v>
      </c>
      <c r="I710">
        <v>1</v>
      </c>
      <c r="J710">
        <v>235.59</v>
      </c>
      <c r="K710">
        <v>25531.798449612401</v>
      </c>
      <c r="L710" t="b">
        <v>0</v>
      </c>
      <c r="M710">
        <f>J711-fact_daily_prices[[#This Row],[adjusted_close]]/fact_daily_prices[[#This Row],[adjusted_close]]</f>
        <v>232.69</v>
      </c>
    </row>
    <row r="711" spans="1:13" x14ac:dyDescent="0.3">
      <c r="A711" s="1">
        <v>45748</v>
      </c>
      <c r="B711" t="s">
        <v>21</v>
      </c>
      <c r="C711">
        <v>233.53</v>
      </c>
      <c r="D711">
        <v>237.53</v>
      </c>
      <c r="E711">
        <v>229.53</v>
      </c>
      <c r="F711">
        <v>233.69</v>
      </c>
      <c r="G711">
        <v>48857</v>
      </c>
      <c r="H711">
        <v>91</v>
      </c>
      <c r="I711">
        <v>1</v>
      </c>
      <c r="J711">
        <v>233.69</v>
      </c>
      <c r="K711">
        <v>25531.798449612401</v>
      </c>
      <c r="L711" t="b">
        <v>0</v>
      </c>
      <c r="M711">
        <f>J712-fact_daily_prices[[#This Row],[adjusted_close]]/fact_daily_prices[[#This Row],[adjusted_close]]</f>
        <v>232.27</v>
      </c>
    </row>
    <row r="712" spans="1:13" x14ac:dyDescent="0.3">
      <c r="A712" s="1">
        <v>45749</v>
      </c>
      <c r="B712" t="s">
        <v>21</v>
      </c>
      <c r="C712">
        <v>232.37</v>
      </c>
      <c r="D712">
        <v>234.23</v>
      </c>
      <c r="E712">
        <v>230.52</v>
      </c>
      <c r="F712">
        <v>233.27</v>
      </c>
      <c r="G712">
        <v>40464</v>
      </c>
      <c r="H712">
        <v>92</v>
      </c>
      <c r="I712">
        <v>1</v>
      </c>
      <c r="J712">
        <v>233.27</v>
      </c>
      <c r="K712">
        <v>25531.798449612401</v>
      </c>
      <c r="L712" t="b">
        <v>0</v>
      </c>
      <c r="M712">
        <f>J713-fact_daily_prices[[#This Row],[adjusted_close]]/fact_daily_prices[[#This Row],[adjusted_close]]</f>
        <v>235.12</v>
      </c>
    </row>
    <row r="713" spans="1:13" x14ac:dyDescent="0.3">
      <c r="A713" s="1">
        <v>45750</v>
      </c>
      <c r="B713" t="s">
        <v>21</v>
      </c>
      <c r="C713">
        <v>235.42</v>
      </c>
      <c r="D713">
        <v>237.52</v>
      </c>
      <c r="E713">
        <v>233.32</v>
      </c>
      <c r="F713">
        <v>236.12</v>
      </c>
      <c r="G713">
        <v>14869</v>
      </c>
      <c r="H713">
        <v>93</v>
      </c>
      <c r="I713">
        <v>1</v>
      </c>
      <c r="J713">
        <v>236.12</v>
      </c>
      <c r="K713">
        <v>25531.798449612401</v>
      </c>
      <c r="L713" t="b">
        <v>0</v>
      </c>
      <c r="M713">
        <f>J714-fact_daily_prices[[#This Row],[adjusted_close]]/fact_daily_prices[[#This Row],[adjusted_close]]</f>
        <v>234.51</v>
      </c>
    </row>
    <row r="714" spans="1:13" x14ac:dyDescent="0.3">
      <c r="A714" s="1">
        <v>45751</v>
      </c>
      <c r="B714" t="s">
        <v>21</v>
      </c>
      <c r="C714">
        <v>235.83</v>
      </c>
      <c r="D714">
        <v>236.48</v>
      </c>
      <c r="E714">
        <v>235.17</v>
      </c>
      <c r="F714">
        <v>235.51</v>
      </c>
      <c r="G714">
        <v>32555</v>
      </c>
      <c r="H714">
        <v>94</v>
      </c>
      <c r="I714">
        <v>1</v>
      </c>
      <c r="J714">
        <v>235.51</v>
      </c>
      <c r="K714">
        <v>25531.798449612401</v>
      </c>
      <c r="L714" t="b">
        <v>0</v>
      </c>
      <c r="M714">
        <f>J715-fact_daily_prices[[#This Row],[adjusted_close]]/fact_daily_prices[[#This Row],[adjusted_close]]</f>
        <v>236.82</v>
      </c>
    </row>
    <row r="715" spans="1:13" x14ac:dyDescent="0.3">
      <c r="A715" s="1">
        <v>45754</v>
      </c>
      <c r="B715" t="s">
        <v>21</v>
      </c>
      <c r="C715">
        <v>236.43</v>
      </c>
      <c r="D715">
        <v>239.22</v>
      </c>
      <c r="E715">
        <v>233.63</v>
      </c>
      <c r="F715">
        <v>237.82</v>
      </c>
      <c r="G715">
        <v>47976</v>
      </c>
      <c r="H715">
        <v>97</v>
      </c>
      <c r="I715">
        <v>1</v>
      </c>
      <c r="J715">
        <v>237.82</v>
      </c>
      <c r="K715">
        <v>25531.798449612401</v>
      </c>
      <c r="L715" t="b">
        <v>0</v>
      </c>
      <c r="M715">
        <f>J716-fact_daily_prices[[#This Row],[adjusted_close]]/fact_daily_prices[[#This Row],[adjusted_close]]</f>
        <v>236.68</v>
      </c>
    </row>
    <row r="716" spans="1:13" x14ac:dyDescent="0.3">
      <c r="A716" s="1">
        <v>45755</v>
      </c>
      <c r="B716" t="s">
        <v>21</v>
      </c>
      <c r="C716">
        <v>236.72</v>
      </c>
      <c r="D716">
        <v>239.62</v>
      </c>
      <c r="E716">
        <v>233.82</v>
      </c>
      <c r="F716">
        <v>237.68</v>
      </c>
      <c r="G716">
        <v>46095</v>
      </c>
      <c r="H716">
        <v>98</v>
      </c>
      <c r="I716">
        <v>1</v>
      </c>
      <c r="J716">
        <v>237.68</v>
      </c>
      <c r="K716">
        <v>25531.798449612401</v>
      </c>
      <c r="L716" t="b">
        <v>0</v>
      </c>
      <c r="M716">
        <f>J717-fact_daily_prices[[#This Row],[adjusted_close]]/fact_daily_prices[[#This Row],[adjusted_close]]</f>
        <v>242.75</v>
      </c>
    </row>
    <row r="717" spans="1:13" x14ac:dyDescent="0.3">
      <c r="A717" s="1">
        <v>45756</v>
      </c>
      <c r="B717" t="s">
        <v>21</v>
      </c>
      <c r="C717">
        <v>242.09</v>
      </c>
      <c r="D717">
        <v>243.98</v>
      </c>
      <c r="E717">
        <v>240.2</v>
      </c>
      <c r="F717">
        <v>243.75</v>
      </c>
      <c r="G717">
        <v>48068</v>
      </c>
      <c r="H717">
        <v>99</v>
      </c>
      <c r="I717">
        <v>1</v>
      </c>
      <c r="J717">
        <v>243.75</v>
      </c>
      <c r="K717">
        <v>25531.798449612401</v>
      </c>
      <c r="L717" t="b">
        <v>0</v>
      </c>
      <c r="M717">
        <f>J718-fact_daily_prices[[#This Row],[adjusted_close]]/fact_daily_prices[[#This Row],[adjusted_close]]</f>
        <v>247.67</v>
      </c>
    </row>
    <row r="718" spans="1:13" x14ac:dyDescent="0.3">
      <c r="A718" s="1">
        <v>45757</v>
      </c>
      <c r="B718" t="s">
        <v>21</v>
      </c>
      <c r="C718">
        <v>248.96</v>
      </c>
      <c r="D718">
        <v>252.5</v>
      </c>
      <c r="E718">
        <v>245.41</v>
      </c>
      <c r="F718">
        <v>248.67</v>
      </c>
      <c r="G718">
        <v>17673</v>
      </c>
      <c r="H718">
        <v>100</v>
      </c>
      <c r="I718">
        <v>1</v>
      </c>
      <c r="J718">
        <v>248.67</v>
      </c>
      <c r="K718">
        <v>25531.798449612401</v>
      </c>
      <c r="L718" t="b">
        <v>0</v>
      </c>
      <c r="M718">
        <f>J719-fact_daily_prices[[#This Row],[adjusted_close]]/fact_daily_prices[[#This Row],[adjusted_close]]</f>
        <v>243.6</v>
      </c>
    </row>
    <row r="719" spans="1:13" x14ac:dyDescent="0.3">
      <c r="A719" s="1">
        <v>45758</v>
      </c>
      <c r="B719" t="s">
        <v>21</v>
      </c>
      <c r="C719">
        <v>245.43</v>
      </c>
      <c r="D719">
        <v>248.89</v>
      </c>
      <c r="E719">
        <v>241.96</v>
      </c>
      <c r="F719">
        <v>244.6</v>
      </c>
      <c r="G719">
        <v>8415</v>
      </c>
      <c r="H719">
        <v>101</v>
      </c>
      <c r="I719">
        <v>1</v>
      </c>
      <c r="J719">
        <v>244.6</v>
      </c>
      <c r="K719">
        <v>25531.798449612401</v>
      </c>
      <c r="L719" t="b">
        <v>0</v>
      </c>
      <c r="M719">
        <f>J720-fact_daily_prices[[#This Row],[adjusted_close]]/fact_daily_prices[[#This Row],[adjusted_close]]</f>
        <v>245.28</v>
      </c>
    </row>
    <row r="720" spans="1:13" x14ac:dyDescent="0.3">
      <c r="A720" s="1">
        <v>45761</v>
      </c>
      <c r="B720" t="s">
        <v>21</v>
      </c>
      <c r="C720">
        <v>244.7</v>
      </c>
      <c r="D720">
        <v>247.7</v>
      </c>
      <c r="E720">
        <v>241.69</v>
      </c>
      <c r="F720">
        <v>246.28</v>
      </c>
      <c r="G720">
        <v>38726</v>
      </c>
      <c r="H720">
        <v>104</v>
      </c>
      <c r="I720">
        <v>1</v>
      </c>
      <c r="J720">
        <v>246.28</v>
      </c>
      <c r="K720">
        <v>25531.798449612401</v>
      </c>
      <c r="L720" t="b">
        <v>0</v>
      </c>
      <c r="M720">
        <f>J721-fact_daily_prices[[#This Row],[adjusted_close]]/fact_daily_prices[[#This Row],[adjusted_close]]</f>
        <v>242.81</v>
      </c>
    </row>
    <row r="721" spans="1:13" x14ac:dyDescent="0.3">
      <c r="A721" s="1">
        <v>45762</v>
      </c>
      <c r="B721" t="s">
        <v>21</v>
      </c>
      <c r="C721">
        <v>242.26</v>
      </c>
      <c r="D721">
        <v>244.44</v>
      </c>
      <c r="E721">
        <v>240.08</v>
      </c>
      <c r="F721">
        <v>243.81</v>
      </c>
      <c r="G721">
        <v>33252</v>
      </c>
      <c r="H721">
        <v>105</v>
      </c>
      <c r="I721">
        <v>1</v>
      </c>
      <c r="J721">
        <v>243.81</v>
      </c>
      <c r="K721">
        <v>25531.798449612401</v>
      </c>
      <c r="L721" t="b">
        <v>0</v>
      </c>
      <c r="M721">
        <f>J722-fact_daily_prices[[#This Row],[adjusted_close]]/fact_daily_prices[[#This Row],[adjusted_close]]</f>
        <v>243.46</v>
      </c>
    </row>
    <row r="722" spans="1:13" x14ac:dyDescent="0.3">
      <c r="A722" s="1">
        <v>45763</v>
      </c>
      <c r="B722" t="s">
        <v>21</v>
      </c>
      <c r="C722">
        <v>244.2</v>
      </c>
      <c r="D722">
        <v>246.5</v>
      </c>
      <c r="E722">
        <v>241.91</v>
      </c>
      <c r="F722">
        <v>244.46</v>
      </c>
      <c r="G722">
        <v>35148</v>
      </c>
      <c r="H722">
        <v>106</v>
      </c>
      <c r="I722">
        <v>1</v>
      </c>
      <c r="J722">
        <v>244.46</v>
      </c>
      <c r="K722">
        <v>25531.798449612401</v>
      </c>
      <c r="L722" t="b">
        <v>0</v>
      </c>
      <c r="M722">
        <f>J723-fact_daily_prices[[#This Row],[adjusted_close]]/fact_daily_prices[[#This Row],[adjusted_close]]</f>
        <v>243.73</v>
      </c>
    </row>
    <row r="723" spans="1:13" x14ac:dyDescent="0.3">
      <c r="A723" s="1">
        <v>45764</v>
      </c>
      <c r="B723" t="s">
        <v>21</v>
      </c>
      <c r="C723">
        <v>246.01</v>
      </c>
      <c r="D723">
        <v>248.27</v>
      </c>
      <c r="E723">
        <v>243.75</v>
      </c>
      <c r="F723">
        <v>244.73</v>
      </c>
      <c r="G723">
        <v>47694</v>
      </c>
      <c r="H723">
        <v>107</v>
      </c>
      <c r="I723">
        <v>1</v>
      </c>
      <c r="J723">
        <v>244.73</v>
      </c>
      <c r="K723">
        <v>25531.798449612401</v>
      </c>
      <c r="L723" t="b">
        <v>0</v>
      </c>
      <c r="M723">
        <f>J724-fact_daily_prices[[#This Row],[adjusted_close]]/fact_daily_prices[[#This Row],[adjusted_close]]</f>
        <v>240.55</v>
      </c>
    </row>
    <row r="724" spans="1:13" x14ac:dyDescent="0.3">
      <c r="A724" s="1">
        <v>45765</v>
      </c>
      <c r="B724" t="s">
        <v>21</v>
      </c>
      <c r="C724">
        <v>241.55</v>
      </c>
      <c r="D724">
        <v>243.02</v>
      </c>
      <c r="E724">
        <v>240.09</v>
      </c>
      <c r="F724">
        <v>241.55</v>
      </c>
      <c r="G724">
        <v>39402</v>
      </c>
      <c r="H724">
        <v>108</v>
      </c>
      <c r="I724">
        <v>1</v>
      </c>
      <c r="J724">
        <v>241.55</v>
      </c>
      <c r="K724">
        <v>25531.798449612401</v>
      </c>
      <c r="L724" t="b">
        <v>0</v>
      </c>
      <c r="M724">
        <f>J725-fact_daily_prices[[#This Row],[adjusted_close]]/fact_daily_prices[[#This Row],[adjusted_close]]</f>
        <v>243.86</v>
      </c>
    </row>
    <row r="725" spans="1:13" x14ac:dyDescent="0.3">
      <c r="A725" s="1">
        <v>45768</v>
      </c>
      <c r="B725" t="s">
        <v>21</v>
      </c>
      <c r="C725">
        <v>246.89</v>
      </c>
      <c r="D725">
        <v>249.18</v>
      </c>
      <c r="E725">
        <v>244.6</v>
      </c>
      <c r="F725">
        <v>244.86</v>
      </c>
      <c r="G725">
        <v>11179</v>
      </c>
      <c r="H725">
        <v>111</v>
      </c>
      <c r="I725">
        <v>1</v>
      </c>
      <c r="J725">
        <v>244.86</v>
      </c>
      <c r="K725">
        <v>25531.798449612401</v>
      </c>
      <c r="L725" t="b">
        <v>0</v>
      </c>
      <c r="M725">
        <f>J726-fact_daily_prices[[#This Row],[adjusted_close]]/fact_daily_prices[[#This Row],[adjusted_close]]</f>
        <v>244.54</v>
      </c>
    </row>
    <row r="726" spans="1:13" x14ac:dyDescent="0.3">
      <c r="A726" s="1">
        <v>45769</v>
      </c>
      <c r="B726" t="s">
        <v>21</v>
      </c>
      <c r="C726">
        <v>247.37</v>
      </c>
      <c r="D726">
        <v>250.29</v>
      </c>
      <c r="E726">
        <v>244.44</v>
      </c>
      <c r="F726">
        <v>245.54</v>
      </c>
      <c r="G726">
        <v>31206</v>
      </c>
      <c r="H726">
        <v>112</v>
      </c>
      <c r="I726">
        <v>1</v>
      </c>
      <c r="J726">
        <v>245.54</v>
      </c>
      <c r="K726">
        <v>25531.798449612401</v>
      </c>
      <c r="L726" t="b">
        <v>0</v>
      </c>
      <c r="M726">
        <f>J727-fact_daily_prices[[#This Row],[adjusted_close]]/fact_daily_prices[[#This Row],[adjusted_close]]</f>
        <v>243.72</v>
      </c>
    </row>
    <row r="727" spans="1:13" x14ac:dyDescent="0.3">
      <c r="A727" s="1">
        <v>45770</v>
      </c>
      <c r="B727" t="s">
        <v>21</v>
      </c>
      <c r="C727">
        <v>245.27</v>
      </c>
      <c r="D727">
        <v>247.86</v>
      </c>
      <c r="E727">
        <v>242.69</v>
      </c>
      <c r="F727">
        <v>244.72</v>
      </c>
      <c r="G727">
        <v>23412</v>
      </c>
      <c r="H727">
        <v>113</v>
      </c>
      <c r="I727">
        <v>1</v>
      </c>
      <c r="J727">
        <v>244.72</v>
      </c>
      <c r="K727">
        <v>25531.798449612401</v>
      </c>
      <c r="L727" t="b">
        <v>0</v>
      </c>
      <c r="M727">
        <f>J728-fact_daily_prices[[#This Row],[adjusted_close]]/fact_daily_prices[[#This Row],[adjusted_close]]</f>
        <v>242.43</v>
      </c>
    </row>
    <row r="728" spans="1:13" x14ac:dyDescent="0.3">
      <c r="A728" s="1">
        <v>45771</v>
      </c>
      <c r="B728" t="s">
        <v>21</v>
      </c>
      <c r="C728">
        <v>243.72</v>
      </c>
      <c r="D728">
        <v>245.49</v>
      </c>
      <c r="E728">
        <v>241.96</v>
      </c>
      <c r="F728">
        <v>243.43</v>
      </c>
      <c r="G728">
        <v>36517</v>
      </c>
      <c r="H728">
        <v>114</v>
      </c>
      <c r="I728">
        <v>1</v>
      </c>
      <c r="J728">
        <v>243.43</v>
      </c>
      <c r="K728">
        <v>25531.798449612401</v>
      </c>
      <c r="L728" t="b">
        <v>0</v>
      </c>
      <c r="M728">
        <f>J729-fact_daily_prices[[#This Row],[adjusted_close]]/fact_daily_prices[[#This Row],[adjusted_close]]</f>
        <v>242.92</v>
      </c>
    </row>
    <row r="729" spans="1:13" x14ac:dyDescent="0.3">
      <c r="A729" s="1">
        <v>45772</v>
      </c>
      <c r="B729" t="s">
        <v>21</v>
      </c>
      <c r="C729">
        <v>245.3</v>
      </c>
      <c r="D729">
        <v>247.91</v>
      </c>
      <c r="E729">
        <v>242.69</v>
      </c>
      <c r="F729">
        <v>243.92</v>
      </c>
      <c r="G729">
        <v>17589</v>
      </c>
      <c r="H729">
        <v>115</v>
      </c>
      <c r="I729">
        <v>1</v>
      </c>
      <c r="J729">
        <v>243.92</v>
      </c>
      <c r="K729">
        <v>25531.798449612401</v>
      </c>
      <c r="L729" t="b">
        <v>0</v>
      </c>
      <c r="M729">
        <f>J730-fact_daily_prices[[#This Row],[adjusted_close]]/fact_daily_prices[[#This Row],[adjusted_close]]</f>
        <v>244.23</v>
      </c>
    </row>
    <row r="730" spans="1:13" x14ac:dyDescent="0.3">
      <c r="A730" s="1">
        <v>45775</v>
      </c>
      <c r="B730" t="s">
        <v>21</v>
      </c>
      <c r="C730">
        <v>244.72</v>
      </c>
      <c r="D730">
        <v>245.85</v>
      </c>
      <c r="E730">
        <v>243.58</v>
      </c>
      <c r="F730">
        <v>245.23</v>
      </c>
      <c r="G730">
        <v>8214</v>
      </c>
      <c r="H730">
        <v>118</v>
      </c>
      <c r="I730">
        <v>1</v>
      </c>
      <c r="J730">
        <v>245.23</v>
      </c>
      <c r="K730">
        <v>25531.798449612401</v>
      </c>
      <c r="L730" t="b">
        <v>0</v>
      </c>
      <c r="M730">
        <f>J731-fact_daily_prices[[#This Row],[adjusted_close]]/fact_daily_prices[[#This Row],[adjusted_close]]</f>
        <v>243.91</v>
      </c>
    </row>
    <row r="731" spans="1:13" x14ac:dyDescent="0.3">
      <c r="A731" s="1">
        <v>45776</v>
      </c>
      <c r="B731" t="s">
        <v>21</v>
      </c>
      <c r="C731">
        <v>244.47</v>
      </c>
      <c r="D731">
        <v>248.86</v>
      </c>
      <c r="E731">
        <v>240.08</v>
      </c>
      <c r="F731">
        <v>244.91</v>
      </c>
      <c r="G731">
        <v>28127</v>
      </c>
      <c r="H731">
        <v>119</v>
      </c>
      <c r="I731">
        <v>1</v>
      </c>
      <c r="J731">
        <v>244.91</v>
      </c>
      <c r="K731">
        <v>25531.798449612401</v>
      </c>
      <c r="L731" t="b">
        <v>0</v>
      </c>
      <c r="M731">
        <f>J732-fact_daily_prices[[#This Row],[adjusted_close]]/fact_daily_prices[[#This Row],[adjusted_close]]</f>
        <v>235.38</v>
      </c>
    </row>
    <row r="732" spans="1:13" x14ac:dyDescent="0.3">
      <c r="A732" s="1">
        <v>45777</v>
      </c>
      <c r="B732" t="s">
        <v>21</v>
      </c>
      <c r="C732">
        <v>236.9</v>
      </c>
      <c r="D732">
        <v>239.98</v>
      </c>
      <c r="E732">
        <v>233.81</v>
      </c>
      <c r="F732">
        <v>236.38</v>
      </c>
      <c r="G732">
        <v>19375</v>
      </c>
      <c r="H732">
        <v>120</v>
      </c>
      <c r="I732">
        <v>1</v>
      </c>
      <c r="J732">
        <v>236.38</v>
      </c>
      <c r="K732">
        <v>25531.798449612401</v>
      </c>
      <c r="L732" t="b">
        <v>0</v>
      </c>
      <c r="M732">
        <f>J733-fact_daily_prices[[#This Row],[adjusted_close]]/fact_daily_prices[[#This Row],[adjusted_close]]</f>
        <v>235.48</v>
      </c>
    </row>
    <row r="733" spans="1:13" x14ac:dyDescent="0.3">
      <c r="A733" s="1">
        <v>45778</v>
      </c>
      <c r="B733" t="s">
        <v>21</v>
      </c>
      <c r="C733">
        <v>237.86</v>
      </c>
      <c r="D733">
        <v>239.61</v>
      </c>
      <c r="E733">
        <v>236.11</v>
      </c>
      <c r="F733">
        <v>236.48</v>
      </c>
      <c r="G733">
        <v>11014</v>
      </c>
      <c r="H733">
        <v>121</v>
      </c>
      <c r="I733">
        <v>1</v>
      </c>
      <c r="J733">
        <v>236.48</v>
      </c>
      <c r="K733">
        <v>25531.798449612401</v>
      </c>
      <c r="L733" t="b">
        <v>0</v>
      </c>
      <c r="M733">
        <f>J734-fact_daily_prices[[#This Row],[adjusted_close]]/fact_daily_prices[[#This Row],[adjusted_close]]</f>
        <v>231.28</v>
      </c>
    </row>
    <row r="734" spans="1:13" x14ac:dyDescent="0.3">
      <c r="A734" s="1">
        <v>45779</v>
      </c>
      <c r="B734" t="s">
        <v>21</v>
      </c>
      <c r="C734">
        <v>233.99</v>
      </c>
      <c r="D734">
        <v>235.79</v>
      </c>
      <c r="E734">
        <v>232.19</v>
      </c>
      <c r="F734">
        <v>232.28</v>
      </c>
      <c r="G734">
        <v>31881</v>
      </c>
      <c r="H734">
        <v>122</v>
      </c>
      <c r="I734">
        <v>1</v>
      </c>
      <c r="J734">
        <v>232.28</v>
      </c>
      <c r="K734">
        <v>25531.798449612401</v>
      </c>
      <c r="L734" t="b">
        <v>0</v>
      </c>
      <c r="M734">
        <f>J735-fact_daily_prices[[#This Row],[adjusted_close]]/fact_daily_prices[[#This Row],[adjusted_close]]</f>
        <v>230.73</v>
      </c>
    </row>
    <row r="735" spans="1:13" x14ac:dyDescent="0.3">
      <c r="A735" s="1">
        <v>45782</v>
      </c>
      <c r="B735" t="s">
        <v>21</v>
      </c>
      <c r="C735">
        <v>232.18</v>
      </c>
      <c r="D735">
        <v>235.34</v>
      </c>
      <c r="E735">
        <v>229.02</v>
      </c>
      <c r="F735">
        <v>231.73</v>
      </c>
      <c r="G735">
        <v>4551</v>
      </c>
      <c r="H735">
        <v>125</v>
      </c>
      <c r="I735">
        <v>1</v>
      </c>
      <c r="J735">
        <v>231.73</v>
      </c>
      <c r="K735">
        <v>25531.798449612401</v>
      </c>
      <c r="L735" t="b">
        <v>0</v>
      </c>
      <c r="M735">
        <f>J736-fact_daily_prices[[#This Row],[adjusted_close]]/fact_daily_prices[[#This Row],[adjusted_close]]</f>
        <v>226.72</v>
      </c>
    </row>
    <row r="736" spans="1:13" x14ac:dyDescent="0.3">
      <c r="A736" s="1">
        <v>45783</v>
      </c>
      <c r="B736" t="s">
        <v>21</v>
      </c>
      <c r="C736">
        <v>227.21</v>
      </c>
      <c r="D736">
        <v>227.91</v>
      </c>
      <c r="E736">
        <v>226.51</v>
      </c>
      <c r="F736">
        <v>227.72</v>
      </c>
      <c r="G736">
        <v>29483</v>
      </c>
      <c r="H736">
        <v>126</v>
      </c>
      <c r="I736">
        <v>1</v>
      </c>
      <c r="J736">
        <v>227.72</v>
      </c>
      <c r="K736">
        <v>25531.798449612401</v>
      </c>
      <c r="L736" t="b">
        <v>0</v>
      </c>
      <c r="M736">
        <f>J737-fact_daily_prices[[#This Row],[adjusted_close]]/fact_daily_prices[[#This Row],[adjusted_close]]</f>
        <v>222.74</v>
      </c>
    </row>
    <row r="737" spans="1:13" x14ac:dyDescent="0.3">
      <c r="A737" s="1">
        <v>45784</v>
      </c>
      <c r="B737" t="s">
        <v>21</v>
      </c>
      <c r="C737">
        <v>224.45</v>
      </c>
      <c r="D737">
        <v>227.99</v>
      </c>
      <c r="E737">
        <v>220.91</v>
      </c>
      <c r="F737">
        <v>223.74</v>
      </c>
      <c r="G737">
        <v>12156</v>
      </c>
      <c r="H737">
        <v>127</v>
      </c>
      <c r="I737">
        <v>1</v>
      </c>
      <c r="J737">
        <v>223.74</v>
      </c>
      <c r="K737">
        <v>25531.798449612401</v>
      </c>
      <c r="L737" t="b">
        <v>0</v>
      </c>
      <c r="M737">
        <f>J738-fact_daily_prices[[#This Row],[adjusted_close]]/fact_daily_prices[[#This Row],[adjusted_close]]</f>
        <v>226.3</v>
      </c>
    </row>
    <row r="738" spans="1:13" x14ac:dyDescent="0.3">
      <c r="A738" s="1">
        <v>45785</v>
      </c>
      <c r="B738" t="s">
        <v>21</v>
      </c>
      <c r="C738">
        <v>226.8</v>
      </c>
      <c r="D738">
        <v>229.85</v>
      </c>
      <c r="E738">
        <v>223.75</v>
      </c>
      <c r="F738">
        <v>227.3</v>
      </c>
      <c r="G738">
        <v>39078</v>
      </c>
      <c r="H738">
        <v>128</v>
      </c>
      <c r="I738">
        <v>1</v>
      </c>
      <c r="J738">
        <v>227.3</v>
      </c>
      <c r="K738">
        <v>25531.798449612401</v>
      </c>
      <c r="L738" t="b">
        <v>0</v>
      </c>
      <c r="M738">
        <f>J739-fact_daily_prices[[#This Row],[adjusted_close]]/fact_daily_prices[[#This Row],[adjusted_close]]</f>
        <v>225.44</v>
      </c>
    </row>
    <row r="739" spans="1:13" x14ac:dyDescent="0.3">
      <c r="A739" s="1">
        <v>45786</v>
      </c>
      <c r="B739" t="s">
        <v>21</v>
      </c>
      <c r="C739">
        <v>226.76</v>
      </c>
      <c r="D739">
        <v>228.75</v>
      </c>
      <c r="E739">
        <v>224.77</v>
      </c>
      <c r="F739">
        <v>226.44</v>
      </c>
      <c r="G739">
        <v>11728</v>
      </c>
      <c r="H739">
        <v>129</v>
      </c>
      <c r="I739">
        <v>1</v>
      </c>
      <c r="J739">
        <v>226.44</v>
      </c>
      <c r="K739">
        <v>25531.798449612401</v>
      </c>
      <c r="L739" t="b">
        <v>0</v>
      </c>
      <c r="M739">
        <f>J740-fact_daily_prices[[#This Row],[adjusted_close]]/fact_daily_prices[[#This Row],[adjusted_close]]</f>
        <v>224.37</v>
      </c>
    </row>
    <row r="740" spans="1:13" x14ac:dyDescent="0.3">
      <c r="A740" s="1">
        <v>45789</v>
      </c>
      <c r="B740" t="s">
        <v>21</v>
      </c>
      <c r="C740">
        <v>226.02</v>
      </c>
      <c r="D740">
        <v>227.39</v>
      </c>
      <c r="E740">
        <v>224.65</v>
      </c>
      <c r="F740">
        <v>225.37</v>
      </c>
      <c r="G740">
        <v>21238</v>
      </c>
      <c r="H740">
        <v>132</v>
      </c>
      <c r="I740">
        <v>1</v>
      </c>
      <c r="J740">
        <v>225.37</v>
      </c>
      <c r="K740">
        <v>25531.798449612401</v>
      </c>
      <c r="L740" t="b">
        <v>0</v>
      </c>
      <c r="M740">
        <f>J741-fact_daily_prices[[#This Row],[adjusted_close]]/fact_daily_prices[[#This Row],[adjusted_close]]</f>
        <v>225.8</v>
      </c>
    </row>
    <row r="741" spans="1:13" x14ac:dyDescent="0.3">
      <c r="A741" s="1">
        <v>45790</v>
      </c>
      <c r="B741" t="s">
        <v>21</v>
      </c>
      <c r="C741">
        <v>227.37</v>
      </c>
      <c r="D741">
        <v>230.04</v>
      </c>
      <c r="E741">
        <v>224.7</v>
      </c>
      <c r="F741">
        <v>226.8</v>
      </c>
      <c r="G741">
        <v>20456</v>
      </c>
      <c r="H741">
        <v>133</v>
      </c>
      <c r="I741">
        <v>1</v>
      </c>
      <c r="J741">
        <v>226.8</v>
      </c>
      <c r="K741">
        <v>25531.798449612401</v>
      </c>
      <c r="L741" t="b">
        <v>0</v>
      </c>
      <c r="M741">
        <f>J742-fact_daily_prices[[#This Row],[adjusted_close]]/fact_daily_prices[[#This Row],[adjusted_close]]</f>
        <v>224.79</v>
      </c>
    </row>
    <row r="742" spans="1:13" x14ac:dyDescent="0.3">
      <c r="A742" s="1">
        <v>45791</v>
      </c>
      <c r="B742" t="s">
        <v>21</v>
      </c>
      <c r="C742">
        <v>225.79</v>
      </c>
      <c r="D742">
        <v>226.34</v>
      </c>
      <c r="E742">
        <v>225.23</v>
      </c>
      <c r="F742">
        <v>225.79</v>
      </c>
      <c r="G742">
        <v>34276</v>
      </c>
      <c r="H742">
        <v>134</v>
      </c>
      <c r="I742">
        <v>1</v>
      </c>
      <c r="J742">
        <v>225.79</v>
      </c>
      <c r="K742">
        <v>25531.798449612401</v>
      </c>
      <c r="L742" t="b">
        <v>0</v>
      </c>
      <c r="M742">
        <f>J743-fact_daily_prices[[#This Row],[adjusted_close]]/fact_daily_prices[[#This Row],[adjusted_close]]</f>
        <v>230.91</v>
      </c>
    </row>
    <row r="743" spans="1:13" x14ac:dyDescent="0.3">
      <c r="A743" s="1">
        <v>45792</v>
      </c>
      <c r="B743" t="s">
        <v>21</v>
      </c>
      <c r="C743">
        <v>233.28</v>
      </c>
      <c r="D743">
        <v>235.91</v>
      </c>
      <c r="E743">
        <v>230.64</v>
      </c>
      <c r="F743">
        <v>231.91</v>
      </c>
      <c r="G743">
        <v>14050</v>
      </c>
      <c r="H743">
        <v>135</v>
      </c>
      <c r="I743">
        <v>1</v>
      </c>
      <c r="J743">
        <v>231.91</v>
      </c>
      <c r="K743">
        <v>25531.798449612401</v>
      </c>
      <c r="L743" t="b">
        <v>0</v>
      </c>
      <c r="M743">
        <f>J744-fact_daily_prices[[#This Row],[adjusted_close]]/fact_daily_prices[[#This Row],[adjusted_close]]</f>
        <v>230.17</v>
      </c>
    </row>
    <row r="744" spans="1:13" x14ac:dyDescent="0.3">
      <c r="A744" s="1">
        <v>45793</v>
      </c>
      <c r="B744" t="s">
        <v>21</v>
      </c>
      <c r="C744">
        <v>230.96</v>
      </c>
      <c r="D744">
        <v>231.41</v>
      </c>
      <c r="E744">
        <v>230.52</v>
      </c>
      <c r="F744">
        <v>231.17</v>
      </c>
      <c r="G744">
        <v>38125</v>
      </c>
      <c r="H744">
        <v>136</v>
      </c>
      <c r="I744">
        <v>1</v>
      </c>
      <c r="J744">
        <v>231.17</v>
      </c>
      <c r="K744">
        <v>25531.798449612401</v>
      </c>
      <c r="L744" t="b">
        <v>0</v>
      </c>
      <c r="M744">
        <f>J745-fact_daily_prices[[#This Row],[adjusted_close]]/fact_daily_prices[[#This Row],[adjusted_close]]</f>
        <v>231.29</v>
      </c>
    </row>
    <row r="745" spans="1:13" x14ac:dyDescent="0.3">
      <c r="A745" s="1">
        <v>45796</v>
      </c>
      <c r="B745" t="s">
        <v>21</v>
      </c>
      <c r="C745">
        <v>233.47</v>
      </c>
      <c r="D745">
        <v>235.38</v>
      </c>
      <c r="E745">
        <v>231.56</v>
      </c>
      <c r="F745">
        <v>232.29</v>
      </c>
      <c r="G745">
        <v>37176</v>
      </c>
      <c r="H745">
        <v>139</v>
      </c>
      <c r="I745">
        <v>1</v>
      </c>
      <c r="J745">
        <v>232.29</v>
      </c>
      <c r="K745">
        <v>25531.798449612401</v>
      </c>
      <c r="L745" t="b">
        <v>0</v>
      </c>
      <c r="M745">
        <f>J746-fact_daily_prices[[#This Row],[adjusted_close]]/fact_daily_prices[[#This Row],[adjusted_close]]</f>
        <v>234.21</v>
      </c>
    </row>
    <row r="746" spans="1:13" x14ac:dyDescent="0.3">
      <c r="A746" s="1">
        <v>45797</v>
      </c>
      <c r="B746" t="s">
        <v>21</v>
      </c>
      <c r="C746">
        <v>235.15</v>
      </c>
      <c r="D746">
        <v>238.51</v>
      </c>
      <c r="E746">
        <v>231.79</v>
      </c>
      <c r="F746">
        <v>235.21</v>
      </c>
      <c r="G746">
        <v>1174</v>
      </c>
      <c r="H746">
        <v>140</v>
      </c>
      <c r="I746">
        <v>1</v>
      </c>
      <c r="J746">
        <v>235.21</v>
      </c>
      <c r="K746">
        <v>25531.798449612401</v>
      </c>
      <c r="L746" t="b">
        <v>1</v>
      </c>
      <c r="M746">
        <f>J747-fact_daily_prices[[#This Row],[adjusted_close]]/fact_daily_prices[[#This Row],[adjusted_close]]</f>
        <v>239.06</v>
      </c>
    </row>
    <row r="747" spans="1:13" x14ac:dyDescent="0.3">
      <c r="A747" s="1">
        <v>45798</v>
      </c>
      <c r="B747" t="s">
        <v>21</v>
      </c>
      <c r="C747">
        <v>239.79</v>
      </c>
      <c r="D747">
        <v>242.15</v>
      </c>
      <c r="E747">
        <v>237.42</v>
      </c>
      <c r="F747">
        <v>240.06</v>
      </c>
      <c r="G747">
        <v>13112</v>
      </c>
      <c r="H747">
        <v>141</v>
      </c>
      <c r="I747">
        <v>1</v>
      </c>
      <c r="J747">
        <v>240.06</v>
      </c>
      <c r="K747">
        <v>25531.798449612401</v>
      </c>
      <c r="L747" t="b">
        <v>0</v>
      </c>
      <c r="M747">
        <f>J748-fact_daily_prices[[#This Row],[adjusted_close]]/fact_daily_prices[[#This Row],[adjusted_close]]</f>
        <v>236.88</v>
      </c>
    </row>
    <row r="748" spans="1:13" x14ac:dyDescent="0.3">
      <c r="A748" s="1">
        <v>45799</v>
      </c>
      <c r="B748" t="s">
        <v>21</v>
      </c>
      <c r="C748">
        <v>238.4</v>
      </c>
      <c r="D748">
        <v>239.7</v>
      </c>
      <c r="E748">
        <v>237.11</v>
      </c>
      <c r="F748">
        <v>237.88</v>
      </c>
      <c r="G748">
        <v>34919</v>
      </c>
      <c r="H748">
        <v>142</v>
      </c>
      <c r="I748">
        <v>1</v>
      </c>
      <c r="J748">
        <v>237.88</v>
      </c>
      <c r="K748">
        <v>25531.798449612401</v>
      </c>
      <c r="L748" t="b">
        <v>0</v>
      </c>
      <c r="M748">
        <f>J749-fact_daily_prices[[#This Row],[adjusted_close]]/fact_daily_prices[[#This Row],[adjusted_close]]</f>
        <v>235.69</v>
      </c>
    </row>
    <row r="749" spans="1:13" x14ac:dyDescent="0.3">
      <c r="A749" s="1">
        <v>45800</v>
      </c>
      <c r="B749" t="s">
        <v>21</v>
      </c>
      <c r="C749">
        <v>238.8</v>
      </c>
      <c r="D749">
        <v>240.98</v>
      </c>
      <c r="E749">
        <v>236.62</v>
      </c>
      <c r="F749">
        <v>236.69</v>
      </c>
      <c r="G749">
        <v>25618</v>
      </c>
      <c r="H749">
        <v>143</v>
      </c>
      <c r="I749">
        <v>1</v>
      </c>
      <c r="J749">
        <v>236.69</v>
      </c>
      <c r="K749">
        <v>25531.798449612401</v>
      </c>
      <c r="L749" t="b">
        <v>0</v>
      </c>
      <c r="M749">
        <f>J750-fact_daily_prices[[#This Row],[adjusted_close]]/fact_daily_prices[[#This Row],[adjusted_close]]</f>
        <v>239.58</v>
      </c>
    </row>
    <row r="750" spans="1:13" x14ac:dyDescent="0.3">
      <c r="A750" s="1">
        <v>45803</v>
      </c>
      <c r="B750" t="s">
        <v>21</v>
      </c>
      <c r="C750">
        <v>242.57</v>
      </c>
      <c r="D750">
        <v>244.62</v>
      </c>
      <c r="E750">
        <v>240.53</v>
      </c>
      <c r="F750">
        <v>240.58</v>
      </c>
      <c r="G750">
        <v>44833</v>
      </c>
      <c r="H750">
        <v>146</v>
      </c>
      <c r="I750">
        <v>1</v>
      </c>
      <c r="J750">
        <v>240.58</v>
      </c>
      <c r="K750">
        <v>25531.798449612401</v>
      </c>
      <c r="L750" t="b">
        <v>0</v>
      </c>
      <c r="M750">
        <f>J751-fact_daily_prices[[#This Row],[adjusted_close]]/fact_daily_prices[[#This Row],[adjusted_close]]</f>
        <v>242.11</v>
      </c>
    </row>
    <row r="751" spans="1:13" x14ac:dyDescent="0.3">
      <c r="A751" s="1">
        <v>45804</v>
      </c>
      <c r="B751" t="s">
        <v>21</v>
      </c>
      <c r="C751">
        <v>242.55</v>
      </c>
      <c r="D751">
        <v>246.1</v>
      </c>
      <c r="E751">
        <v>239.01</v>
      </c>
      <c r="F751">
        <v>243.11</v>
      </c>
      <c r="G751">
        <v>46814</v>
      </c>
      <c r="H751">
        <v>147</v>
      </c>
      <c r="I751">
        <v>1</v>
      </c>
      <c r="J751">
        <v>243.11</v>
      </c>
      <c r="K751">
        <v>25531.798449612401</v>
      </c>
      <c r="L751" t="b">
        <v>0</v>
      </c>
      <c r="M751">
        <f>J752-fact_daily_prices[[#This Row],[adjusted_close]]/fact_daily_prices[[#This Row],[adjusted_close]]</f>
        <v>245.48</v>
      </c>
    </row>
    <row r="752" spans="1:13" x14ac:dyDescent="0.3">
      <c r="A752" s="1">
        <v>45805</v>
      </c>
      <c r="B752" t="s">
        <v>21</v>
      </c>
      <c r="C752">
        <v>245.32</v>
      </c>
      <c r="D752">
        <v>247.64</v>
      </c>
      <c r="E752">
        <v>243.01</v>
      </c>
      <c r="F752">
        <v>246.48</v>
      </c>
      <c r="G752">
        <v>21306</v>
      </c>
      <c r="H752">
        <v>148</v>
      </c>
      <c r="I752">
        <v>1</v>
      </c>
      <c r="J752">
        <v>246.48</v>
      </c>
      <c r="K752">
        <v>25531.798449612401</v>
      </c>
      <c r="L752" t="b">
        <v>0</v>
      </c>
      <c r="M752">
        <f>J753-fact_daily_prices[[#This Row],[adjusted_close]]/fact_daily_prices[[#This Row],[adjusted_close]]</f>
        <v>241.32</v>
      </c>
    </row>
    <row r="753" spans="1:13" x14ac:dyDescent="0.3">
      <c r="A753" s="1">
        <v>45806</v>
      </c>
      <c r="B753" t="s">
        <v>21</v>
      </c>
      <c r="C753">
        <v>242.74</v>
      </c>
      <c r="D753">
        <v>245.75</v>
      </c>
      <c r="E753">
        <v>239.74</v>
      </c>
      <c r="F753">
        <v>242.32</v>
      </c>
      <c r="G753">
        <v>39055</v>
      </c>
      <c r="H753">
        <v>149</v>
      </c>
      <c r="I753">
        <v>1</v>
      </c>
      <c r="J753">
        <v>242.32</v>
      </c>
      <c r="K753">
        <v>25531.798449612401</v>
      </c>
      <c r="L753" t="b">
        <v>0</v>
      </c>
      <c r="M753">
        <f>J754-fact_daily_prices[[#This Row],[adjusted_close]]/fact_daily_prices[[#This Row],[adjusted_close]]</f>
        <v>246.16</v>
      </c>
    </row>
    <row r="754" spans="1:13" x14ac:dyDescent="0.3">
      <c r="A754" s="1">
        <v>45807</v>
      </c>
      <c r="B754" t="s">
        <v>21</v>
      </c>
      <c r="C754">
        <v>246.04</v>
      </c>
      <c r="D754">
        <v>247.41</v>
      </c>
      <c r="E754">
        <v>244.66</v>
      </c>
      <c r="F754">
        <v>247.16</v>
      </c>
      <c r="G754">
        <v>40194</v>
      </c>
      <c r="H754">
        <v>150</v>
      </c>
      <c r="I754">
        <v>1</v>
      </c>
      <c r="J754">
        <v>247.16</v>
      </c>
      <c r="K754">
        <v>25531.798449612401</v>
      </c>
      <c r="L754" t="b">
        <v>0</v>
      </c>
      <c r="M754">
        <f>J755-fact_daily_prices[[#This Row],[adjusted_close]]/fact_daily_prices[[#This Row],[adjusted_close]]</f>
        <v>243.85</v>
      </c>
    </row>
    <row r="755" spans="1:13" x14ac:dyDescent="0.3">
      <c r="A755" s="1">
        <v>45810</v>
      </c>
      <c r="B755" t="s">
        <v>21</v>
      </c>
      <c r="C755">
        <v>245.75</v>
      </c>
      <c r="D755">
        <v>247.22</v>
      </c>
      <c r="E755">
        <v>244.27</v>
      </c>
      <c r="F755">
        <v>244.85</v>
      </c>
      <c r="G755">
        <v>49367</v>
      </c>
      <c r="H755">
        <v>153</v>
      </c>
      <c r="I755">
        <v>1</v>
      </c>
      <c r="J755">
        <v>244.85</v>
      </c>
      <c r="K755">
        <v>25531.798449612401</v>
      </c>
      <c r="L755" t="b">
        <v>0</v>
      </c>
      <c r="M755">
        <f>J756-fact_daily_prices[[#This Row],[adjusted_close]]/fact_daily_prices[[#This Row],[adjusted_close]]</f>
        <v>244.51</v>
      </c>
    </row>
    <row r="756" spans="1:13" x14ac:dyDescent="0.3">
      <c r="A756" s="1">
        <v>45811</v>
      </c>
      <c r="B756" t="s">
        <v>21</v>
      </c>
      <c r="C756">
        <v>246.11</v>
      </c>
      <c r="D756">
        <v>249.43</v>
      </c>
      <c r="E756">
        <v>242.79</v>
      </c>
      <c r="F756">
        <v>245.51</v>
      </c>
      <c r="G756">
        <v>36531</v>
      </c>
      <c r="H756">
        <v>154</v>
      </c>
      <c r="I756">
        <v>1</v>
      </c>
      <c r="J756">
        <v>245.51</v>
      </c>
      <c r="K756">
        <v>25531.798449612401</v>
      </c>
      <c r="L756" t="b">
        <v>0</v>
      </c>
      <c r="M756">
        <f>J757-fact_daily_prices[[#This Row],[adjusted_close]]/fact_daily_prices[[#This Row],[adjusted_close]]</f>
        <v>244.11</v>
      </c>
    </row>
    <row r="757" spans="1:13" x14ac:dyDescent="0.3">
      <c r="A757" s="1">
        <v>45812</v>
      </c>
      <c r="B757" t="s">
        <v>21</v>
      </c>
      <c r="C757">
        <v>243.51</v>
      </c>
      <c r="D757">
        <v>246.22</v>
      </c>
      <c r="E757">
        <v>240.8</v>
      </c>
      <c r="F757">
        <v>245.11</v>
      </c>
      <c r="G757">
        <v>4731</v>
      </c>
      <c r="H757">
        <v>155</v>
      </c>
      <c r="I757">
        <v>1</v>
      </c>
      <c r="J757">
        <v>245.11</v>
      </c>
      <c r="K757">
        <v>25531.798449612401</v>
      </c>
      <c r="L757" t="b">
        <v>0</v>
      </c>
      <c r="M757">
        <f>J758-fact_daily_prices[[#This Row],[adjusted_close]]/fact_daily_prices[[#This Row],[adjusted_close]]</f>
        <v>241.47</v>
      </c>
    </row>
    <row r="758" spans="1:13" x14ac:dyDescent="0.3">
      <c r="A758" s="1">
        <v>45813</v>
      </c>
      <c r="B758" t="s">
        <v>21</v>
      </c>
      <c r="C758">
        <v>242.59</v>
      </c>
      <c r="D758">
        <v>245.75</v>
      </c>
      <c r="E758">
        <v>239.44</v>
      </c>
      <c r="F758">
        <v>242.47</v>
      </c>
      <c r="G758">
        <v>27113</v>
      </c>
      <c r="H758">
        <v>156</v>
      </c>
      <c r="I758">
        <v>1</v>
      </c>
      <c r="J758">
        <v>242.47</v>
      </c>
      <c r="K758">
        <v>25531.798449612401</v>
      </c>
      <c r="L758" t="b">
        <v>0</v>
      </c>
      <c r="M758">
        <f>J759-fact_daily_prices[[#This Row],[adjusted_close]]/fact_daily_prices[[#This Row],[adjusted_close]]</f>
        <v>237.25</v>
      </c>
    </row>
    <row r="759" spans="1:13" x14ac:dyDescent="0.3">
      <c r="A759" s="1">
        <v>45814</v>
      </c>
      <c r="B759" t="s">
        <v>21</v>
      </c>
      <c r="C759">
        <v>238.72</v>
      </c>
      <c r="D759">
        <v>242.4</v>
      </c>
      <c r="E759">
        <v>235.04</v>
      </c>
      <c r="F759">
        <v>238.25</v>
      </c>
      <c r="G759">
        <v>21452</v>
      </c>
      <c r="H759">
        <v>157</v>
      </c>
      <c r="I759">
        <v>1</v>
      </c>
      <c r="J759">
        <v>238.25</v>
      </c>
      <c r="K759">
        <v>25531.798449612401</v>
      </c>
      <c r="L759" t="b">
        <v>0</v>
      </c>
      <c r="M759">
        <f>J760-fact_daily_prices[[#This Row],[adjusted_close]]/fact_daily_prices[[#This Row],[adjusted_close]]</f>
        <v>232.13</v>
      </c>
    </row>
    <row r="760" spans="1:13" x14ac:dyDescent="0.3">
      <c r="A760" s="1">
        <v>45817</v>
      </c>
      <c r="B760" t="s">
        <v>21</v>
      </c>
      <c r="C760">
        <v>232.56</v>
      </c>
      <c r="D760">
        <v>233.46</v>
      </c>
      <c r="E760">
        <v>231.67</v>
      </c>
      <c r="F760">
        <v>233.13</v>
      </c>
      <c r="G760">
        <v>42334</v>
      </c>
      <c r="H760">
        <v>160</v>
      </c>
      <c r="I760">
        <v>1</v>
      </c>
      <c r="J760">
        <v>233.13</v>
      </c>
      <c r="K760">
        <v>25531.798449612401</v>
      </c>
      <c r="L760" t="b">
        <v>0</v>
      </c>
      <c r="M760">
        <f>J761-fact_daily_prices[[#This Row],[adjusted_close]]/fact_daily_prices[[#This Row],[adjusted_close]]</f>
        <v>232.53</v>
      </c>
    </row>
    <row r="761" spans="1:13" x14ac:dyDescent="0.3">
      <c r="A761" s="1">
        <v>45818</v>
      </c>
      <c r="B761" t="s">
        <v>21</v>
      </c>
      <c r="C761">
        <v>232.92</v>
      </c>
      <c r="D761">
        <v>236.2</v>
      </c>
      <c r="E761">
        <v>229.64</v>
      </c>
      <c r="F761">
        <v>233.53</v>
      </c>
      <c r="G761">
        <v>22074</v>
      </c>
      <c r="H761">
        <v>161</v>
      </c>
      <c r="I761">
        <v>1</v>
      </c>
      <c r="J761">
        <v>233.53</v>
      </c>
      <c r="K761">
        <v>25531.798449612401</v>
      </c>
      <c r="L761" t="b">
        <v>0</v>
      </c>
      <c r="M761">
        <f>J762-fact_daily_prices[[#This Row],[adjusted_close]]/fact_daily_prices[[#This Row],[adjusted_close]]</f>
        <v>228.14</v>
      </c>
    </row>
    <row r="762" spans="1:13" x14ac:dyDescent="0.3">
      <c r="A762" s="1">
        <v>45819</v>
      </c>
      <c r="B762" t="s">
        <v>21</v>
      </c>
      <c r="C762">
        <v>230.01</v>
      </c>
      <c r="D762">
        <v>232.02</v>
      </c>
      <c r="E762">
        <v>228.01</v>
      </c>
      <c r="F762">
        <v>229.14</v>
      </c>
      <c r="G762">
        <v>17199</v>
      </c>
      <c r="H762">
        <v>162</v>
      </c>
      <c r="I762">
        <v>1</v>
      </c>
      <c r="J762">
        <v>229.14</v>
      </c>
      <c r="K762">
        <v>25531.798449612401</v>
      </c>
      <c r="L762" t="b">
        <v>0</v>
      </c>
      <c r="M762">
        <f>J763-fact_daily_prices[[#This Row],[adjusted_close]]/fact_daily_prices[[#This Row],[adjusted_close]]</f>
        <v>224.94</v>
      </c>
    </row>
    <row r="763" spans="1:13" x14ac:dyDescent="0.3">
      <c r="A763" s="1">
        <v>45820</v>
      </c>
      <c r="B763" t="s">
        <v>21</v>
      </c>
      <c r="C763">
        <v>224.82</v>
      </c>
      <c r="D763">
        <v>226.18</v>
      </c>
      <c r="E763">
        <v>223.46</v>
      </c>
      <c r="F763">
        <v>225.94</v>
      </c>
      <c r="G763">
        <v>20581</v>
      </c>
      <c r="H763">
        <v>163</v>
      </c>
      <c r="I763">
        <v>1</v>
      </c>
      <c r="J763">
        <v>225.94</v>
      </c>
      <c r="K763">
        <v>25531.798449612401</v>
      </c>
      <c r="L763" t="b">
        <v>0</v>
      </c>
      <c r="M763">
        <f>J764-fact_daily_prices[[#This Row],[adjusted_close]]/fact_daily_prices[[#This Row],[adjusted_close]]</f>
        <v>224.38</v>
      </c>
    </row>
    <row r="764" spans="1:13" x14ac:dyDescent="0.3">
      <c r="A764" s="1">
        <v>45821</v>
      </c>
      <c r="B764" t="s">
        <v>21</v>
      </c>
      <c r="C764">
        <v>225.83</v>
      </c>
      <c r="D764">
        <v>227.14</v>
      </c>
      <c r="E764">
        <v>224.51</v>
      </c>
      <c r="F764">
        <v>225.38</v>
      </c>
      <c r="G764">
        <v>17523</v>
      </c>
      <c r="H764">
        <v>164</v>
      </c>
      <c r="I764">
        <v>1</v>
      </c>
      <c r="J764">
        <v>225.38</v>
      </c>
      <c r="K764">
        <v>25531.798449612401</v>
      </c>
      <c r="L764" t="b">
        <v>0</v>
      </c>
      <c r="M764">
        <f>J765-fact_daily_prices[[#This Row],[adjusted_close]]/fact_daily_prices[[#This Row],[adjusted_close]]</f>
        <v>217.06</v>
      </c>
    </row>
    <row r="765" spans="1:13" x14ac:dyDescent="0.3">
      <c r="A765" s="1">
        <v>45824</v>
      </c>
      <c r="B765" t="s">
        <v>21</v>
      </c>
      <c r="C765">
        <v>218.69</v>
      </c>
      <c r="D765">
        <v>220.77</v>
      </c>
      <c r="E765">
        <v>216.6</v>
      </c>
      <c r="F765">
        <v>218.06</v>
      </c>
      <c r="G765">
        <v>11808</v>
      </c>
      <c r="H765">
        <v>167</v>
      </c>
      <c r="I765">
        <v>1</v>
      </c>
      <c r="J765">
        <v>218.06</v>
      </c>
      <c r="K765">
        <v>25531.798449612401</v>
      </c>
      <c r="L765" t="b">
        <v>0</v>
      </c>
      <c r="M765">
        <f>J766-fact_daily_prices[[#This Row],[adjusted_close]]/fact_daily_prices[[#This Row],[adjusted_close]]</f>
        <v>219.26</v>
      </c>
    </row>
    <row r="766" spans="1:13" x14ac:dyDescent="0.3">
      <c r="A766" s="1">
        <v>45825</v>
      </c>
      <c r="B766" t="s">
        <v>21</v>
      </c>
      <c r="C766">
        <v>220.86</v>
      </c>
      <c r="D766">
        <v>224.13</v>
      </c>
      <c r="E766">
        <v>217.6</v>
      </c>
      <c r="F766">
        <v>220.26</v>
      </c>
      <c r="G766">
        <v>1887</v>
      </c>
      <c r="H766">
        <v>168</v>
      </c>
      <c r="I766">
        <v>1</v>
      </c>
      <c r="J766">
        <v>220.26</v>
      </c>
      <c r="K766">
        <v>25531.798449612401</v>
      </c>
      <c r="L766" t="b">
        <v>1</v>
      </c>
      <c r="M766">
        <f>J767-fact_daily_prices[[#This Row],[adjusted_close]]/fact_daily_prices[[#This Row],[adjusted_close]]</f>
        <v>212.73</v>
      </c>
    </row>
    <row r="767" spans="1:13" x14ac:dyDescent="0.3">
      <c r="A767" s="1">
        <v>45826</v>
      </c>
      <c r="B767" t="s">
        <v>21</v>
      </c>
      <c r="C767">
        <v>214.79</v>
      </c>
      <c r="D767">
        <v>217.08</v>
      </c>
      <c r="E767">
        <v>212.51</v>
      </c>
      <c r="F767">
        <v>213.73</v>
      </c>
      <c r="G767">
        <v>17402</v>
      </c>
      <c r="H767">
        <v>169</v>
      </c>
      <c r="I767">
        <v>1</v>
      </c>
      <c r="J767">
        <v>213.73</v>
      </c>
      <c r="K767">
        <v>25531.798449612401</v>
      </c>
      <c r="L767" t="b">
        <v>0</v>
      </c>
      <c r="M767">
        <f>J768-fact_daily_prices[[#This Row],[adjusted_close]]/fact_daily_prices[[#This Row],[adjusted_close]]</f>
        <v>212.57</v>
      </c>
    </row>
    <row r="768" spans="1:13" x14ac:dyDescent="0.3">
      <c r="A768" s="1">
        <v>45827</v>
      </c>
      <c r="B768" t="s">
        <v>21</v>
      </c>
      <c r="C768">
        <v>214.86</v>
      </c>
      <c r="D768">
        <v>216.46</v>
      </c>
      <c r="E768">
        <v>213.26</v>
      </c>
      <c r="F768">
        <v>213.57</v>
      </c>
      <c r="G768">
        <v>13253</v>
      </c>
      <c r="H768">
        <v>170</v>
      </c>
      <c r="I768">
        <v>1</v>
      </c>
      <c r="J768">
        <v>213.57</v>
      </c>
      <c r="K768">
        <v>25531.798449612401</v>
      </c>
      <c r="L768" t="b">
        <v>0</v>
      </c>
      <c r="M768">
        <f>J769-fact_daily_prices[[#This Row],[adjusted_close]]/fact_daily_prices[[#This Row],[adjusted_close]]</f>
        <v>212.66</v>
      </c>
    </row>
    <row r="769" spans="1:13" x14ac:dyDescent="0.3">
      <c r="A769" s="1">
        <v>45828</v>
      </c>
      <c r="B769" t="s">
        <v>21</v>
      </c>
      <c r="C769">
        <v>212.44</v>
      </c>
      <c r="D769">
        <v>215.26</v>
      </c>
      <c r="E769">
        <v>209.62</v>
      </c>
      <c r="F769">
        <v>213.66</v>
      </c>
      <c r="G769">
        <v>47220</v>
      </c>
      <c r="H769">
        <v>171</v>
      </c>
      <c r="I769">
        <v>1</v>
      </c>
      <c r="J769">
        <v>213.66</v>
      </c>
      <c r="K769">
        <v>25531.798449612401</v>
      </c>
      <c r="L769" t="b">
        <v>0</v>
      </c>
      <c r="M769">
        <f>J770-fact_daily_prices[[#This Row],[adjusted_close]]/fact_daily_prices[[#This Row],[adjusted_close]]</f>
        <v>214.17</v>
      </c>
    </row>
    <row r="770" spans="1:13" x14ac:dyDescent="0.3">
      <c r="A770" s="1">
        <v>45831</v>
      </c>
      <c r="B770" t="s">
        <v>21</v>
      </c>
      <c r="C770">
        <v>215.28</v>
      </c>
      <c r="D770">
        <v>218.54</v>
      </c>
      <c r="E770">
        <v>212.01</v>
      </c>
      <c r="F770">
        <v>215.17</v>
      </c>
      <c r="G770">
        <v>46270</v>
      </c>
      <c r="H770">
        <v>174</v>
      </c>
      <c r="I770">
        <v>1</v>
      </c>
      <c r="J770">
        <v>215.17</v>
      </c>
      <c r="K770">
        <v>25531.798449612401</v>
      </c>
      <c r="L770" t="b">
        <v>0</v>
      </c>
      <c r="M770">
        <f>J771-fact_daily_prices[[#This Row],[adjusted_close]]/fact_daily_prices[[#This Row],[adjusted_close]]</f>
        <v>214.1</v>
      </c>
    </row>
    <row r="771" spans="1:13" x14ac:dyDescent="0.3">
      <c r="A771" s="1">
        <v>45832</v>
      </c>
      <c r="B771" t="s">
        <v>21</v>
      </c>
      <c r="C771">
        <v>214.63</v>
      </c>
      <c r="D771">
        <v>215.96</v>
      </c>
      <c r="E771">
        <v>213.3</v>
      </c>
      <c r="F771">
        <v>215.1</v>
      </c>
      <c r="G771">
        <v>39709</v>
      </c>
      <c r="H771">
        <v>175</v>
      </c>
      <c r="I771">
        <v>1</v>
      </c>
      <c r="J771">
        <v>215.1</v>
      </c>
      <c r="K771">
        <v>25531.798449612401</v>
      </c>
      <c r="L771" t="b">
        <v>0</v>
      </c>
      <c r="M771">
        <f>J772-fact_daily_prices[[#This Row],[adjusted_close]]/fact_daily_prices[[#This Row],[adjusted_close]]</f>
        <v>219.69</v>
      </c>
    </row>
    <row r="772" spans="1:13" x14ac:dyDescent="0.3">
      <c r="A772" s="1">
        <v>45833</v>
      </c>
      <c r="B772" t="s">
        <v>21</v>
      </c>
      <c r="C772">
        <v>219.84</v>
      </c>
      <c r="D772">
        <v>223.35</v>
      </c>
      <c r="E772">
        <v>216.32</v>
      </c>
      <c r="F772">
        <v>220.69</v>
      </c>
      <c r="G772">
        <v>16166</v>
      </c>
      <c r="H772">
        <v>176</v>
      </c>
      <c r="I772">
        <v>1</v>
      </c>
      <c r="J772">
        <v>220.69</v>
      </c>
      <c r="K772">
        <v>25531.798449612401</v>
      </c>
      <c r="L772" t="b">
        <v>0</v>
      </c>
      <c r="M772">
        <f>J773-fact_daily_prices[[#This Row],[adjusted_close]]/fact_daily_prices[[#This Row],[adjusted_close]]</f>
        <v>220.35</v>
      </c>
    </row>
    <row r="773" spans="1:13" x14ac:dyDescent="0.3">
      <c r="A773" s="1">
        <v>45834</v>
      </c>
      <c r="B773" t="s">
        <v>21</v>
      </c>
      <c r="C773">
        <v>220.14</v>
      </c>
      <c r="D773">
        <v>223.26</v>
      </c>
      <c r="E773">
        <v>217.01</v>
      </c>
      <c r="F773">
        <v>221.35</v>
      </c>
      <c r="G773">
        <v>39556</v>
      </c>
      <c r="H773">
        <v>177</v>
      </c>
      <c r="I773">
        <v>1</v>
      </c>
      <c r="J773">
        <v>221.35</v>
      </c>
      <c r="K773">
        <v>25531.798449612401</v>
      </c>
      <c r="L773" t="b">
        <v>0</v>
      </c>
      <c r="M773">
        <f>J774-fact_daily_prices[[#This Row],[adjusted_close]]/fact_daily_prices[[#This Row],[adjusted_close]]</f>
        <v>223.36</v>
      </c>
    </row>
    <row r="774" spans="1:13" x14ac:dyDescent="0.3">
      <c r="A774" s="1">
        <v>45835</v>
      </c>
      <c r="B774" t="s">
        <v>21</v>
      </c>
      <c r="C774">
        <v>226.32</v>
      </c>
      <c r="D774">
        <v>228.75</v>
      </c>
      <c r="E774">
        <v>223.9</v>
      </c>
      <c r="F774">
        <v>224.36</v>
      </c>
      <c r="G774">
        <v>41505</v>
      </c>
      <c r="H774">
        <v>178</v>
      </c>
      <c r="I774">
        <v>1</v>
      </c>
      <c r="J774">
        <v>224.36</v>
      </c>
      <c r="K774">
        <v>25531.798449612401</v>
      </c>
      <c r="L774" t="b">
        <v>0</v>
      </c>
      <c r="M774">
        <f>J775-fact_daily_prices[[#This Row],[adjusted_close]]/fact_daily_prices[[#This Row],[adjusted_close]]</f>
        <v>221.38</v>
      </c>
    </row>
    <row r="775" spans="1:13" x14ac:dyDescent="0.3">
      <c r="A775" s="1">
        <v>45838</v>
      </c>
      <c r="B775" t="s">
        <v>21</v>
      </c>
      <c r="C775">
        <v>221.73</v>
      </c>
      <c r="D775">
        <v>222.88</v>
      </c>
      <c r="E775">
        <v>220.58</v>
      </c>
      <c r="F775">
        <v>222.38</v>
      </c>
      <c r="G775">
        <v>2988</v>
      </c>
      <c r="H775">
        <v>181</v>
      </c>
      <c r="I775">
        <v>1</v>
      </c>
      <c r="J775">
        <v>222.38</v>
      </c>
      <c r="K775">
        <v>25531.798449612401</v>
      </c>
      <c r="L775" t="b">
        <v>0</v>
      </c>
      <c r="M775">
        <f>J776-fact_daily_prices[[#This Row],[adjusted_close]]/fact_daily_prices[[#This Row],[adjusted_close]]</f>
        <v>452.01</v>
      </c>
    </row>
    <row r="776" spans="1:13" x14ac:dyDescent="0.3">
      <c r="A776" s="1">
        <v>45658</v>
      </c>
      <c r="B776" t="s">
        <v>22</v>
      </c>
      <c r="C776">
        <v>451.6</v>
      </c>
      <c r="D776">
        <v>456.73</v>
      </c>
      <c r="E776">
        <v>446.47</v>
      </c>
      <c r="F776">
        <v>453.01</v>
      </c>
      <c r="G776">
        <v>33115</v>
      </c>
      <c r="H776">
        <v>1</v>
      </c>
      <c r="I776">
        <v>1</v>
      </c>
      <c r="J776">
        <v>453.01</v>
      </c>
      <c r="K776">
        <v>25383.449612403099</v>
      </c>
      <c r="L776" t="b">
        <v>0</v>
      </c>
      <c r="M776">
        <f>J777-fact_daily_prices[[#This Row],[adjusted_close]]/fact_daily_prices[[#This Row],[adjusted_close]]</f>
        <v>454.26</v>
      </c>
    </row>
    <row r="777" spans="1:13" x14ac:dyDescent="0.3">
      <c r="A777" s="1">
        <v>45659</v>
      </c>
      <c r="B777" t="s">
        <v>22</v>
      </c>
      <c r="C777">
        <v>455.77</v>
      </c>
      <c r="D777">
        <v>457.35</v>
      </c>
      <c r="E777">
        <v>454.19</v>
      </c>
      <c r="F777">
        <v>455.26</v>
      </c>
      <c r="G777">
        <v>6520</v>
      </c>
      <c r="H777">
        <v>2</v>
      </c>
      <c r="I777">
        <v>1</v>
      </c>
      <c r="J777">
        <v>455.26</v>
      </c>
      <c r="K777">
        <v>25383.449612403099</v>
      </c>
      <c r="L777" t="b">
        <v>0</v>
      </c>
      <c r="M777">
        <f>J778-fact_daily_prices[[#This Row],[adjusted_close]]/fact_daily_prices[[#This Row],[adjusted_close]]</f>
        <v>449.82</v>
      </c>
    </row>
    <row r="778" spans="1:13" x14ac:dyDescent="0.3">
      <c r="A778" s="1">
        <v>45660</v>
      </c>
      <c r="B778" t="s">
        <v>22</v>
      </c>
      <c r="C778">
        <v>450.26</v>
      </c>
      <c r="D778">
        <v>457.49</v>
      </c>
      <c r="E778">
        <v>443.03</v>
      </c>
      <c r="F778">
        <v>450.82</v>
      </c>
      <c r="G778">
        <v>42605</v>
      </c>
      <c r="H778">
        <v>3</v>
      </c>
      <c r="I778">
        <v>1</v>
      </c>
      <c r="J778">
        <v>450.82</v>
      </c>
      <c r="K778">
        <v>25383.449612403099</v>
      </c>
      <c r="L778" t="b">
        <v>0</v>
      </c>
      <c r="M778">
        <f>J779-fact_daily_prices[[#This Row],[adjusted_close]]/fact_daily_prices[[#This Row],[adjusted_close]]</f>
        <v>450.13</v>
      </c>
    </row>
    <row r="779" spans="1:13" x14ac:dyDescent="0.3">
      <c r="A779" s="1">
        <v>45663</v>
      </c>
      <c r="B779" t="s">
        <v>22</v>
      </c>
      <c r="C779">
        <v>453.35</v>
      </c>
      <c r="D779">
        <v>458.26</v>
      </c>
      <c r="E779">
        <v>448.45</v>
      </c>
      <c r="F779">
        <v>451.13</v>
      </c>
      <c r="G779">
        <v>14045</v>
      </c>
      <c r="H779">
        <v>6</v>
      </c>
      <c r="I779">
        <v>1</v>
      </c>
      <c r="J779">
        <v>451.13</v>
      </c>
      <c r="K779">
        <v>25383.449612403099</v>
      </c>
      <c r="L779" t="b">
        <v>0</v>
      </c>
      <c r="M779">
        <f>J780-fact_daily_prices[[#This Row],[adjusted_close]]/fact_daily_prices[[#This Row],[adjusted_close]]</f>
        <v>452.47</v>
      </c>
    </row>
    <row r="780" spans="1:13" x14ac:dyDescent="0.3">
      <c r="A780" s="1">
        <v>45664</v>
      </c>
      <c r="B780" t="s">
        <v>22</v>
      </c>
      <c r="C780">
        <v>453.76</v>
      </c>
      <c r="D780">
        <v>454.22</v>
      </c>
      <c r="E780">
        <v>453.29</v>
      </c>
      <c r="F780">
        <v>453.47</v>
      </c>
      <c r="G780">
        <v>31954</v>
      </c>
      <c r="H780">
        <v>7</v>
      </c>
      <c r="I780">
        <v>1</v>
      </c>
      <c r="J780">
        <v>453.47</v>
      </c>
      <c r="K780">
        <v>25383.449612403099</v>
      </c>
      <c r="L780" t="b">
        <v>0</v>
      </c>
      <c r="M780">
        <f>J781-fact_daily_prices[[#This Row],[adjusted_close]]/fact_daily_prices[[#This Row],[adjusted_close]]</f>
        <v>466.82</v>
      </c>
    </row>
    <row r="781" spans="1:13" x14ac:dyDescent="0.3">
      <c r="A781" s="1">
        <v>45665</v>
      </c>
      <c r="B781" t="s">
        <v>22</v>
      </c>
      <c r="C781">
        <v>467.12</v>
      </c>
      <c r="D781">
        <v>474.67</v>
      </c>
      <c r="E781">
        <v>459.57</v>
      </c>
      <c r="F781">
        <v>467.82</v>
      </c>
      <c r="G781">
        <v>22113</v>
      </c>
      <c r="H781">
        <v>8</v>
      </c>
      <c r="I781">
        <v>1</v>
      </c>
      <c r="J781">
        <v>467.82</v>
      </c>
      <c r="K781">
        <v>25383.449612403099</v>
      </c>
      <c r="L781" t="b">
        <v>0</v>
      </c>
      <c r="M781">
        <f>J782-fact_daily_prices[[#This Row],[adjusted_close]]/fact_daily_prices[[#This Row],[adjusted_close]]</f>
        <v>471.33</v>
      </c>
    </row>
    <row r="782" spans="1:13" x14ac:dyDescent="0.3">
      <c r="A782" s="1">
        <v>45666</v>
      </c>
      <c r="B782" t="s">
        <v>22</v>
      </c>
      <c r="C782">
        <v>473.5</v>
      </c>
      <c r="D782">
        <v>475.67</v>
      </c>
      <c r="E782">
        <v>471.33</v>
      </c>
      <c r="F782">
        <v>472.33</v>
      </c>
      <c r="G782">
        <v>44939</v>
      </c>
      <c r="H782">
        <v>9</v>
      </c>
      <c r="I782">
        <v>1</v>
      </c>
      <c r="J782">
        <v>472.33</v>
      </c>
      <c r="K782">
        <v>25383.449612403099</v>
      </c>
      <c r="L782" t="b">
        <v>0</v>
      </c>
      <c r="M782">
        <f>J783-fact_daily_prices[[#This Row],[adjusted_close]]/fact_daily_prices[[#This Row],[adjusted_close]]</f>
        <v>479.63</v>
      </c>
    </row>
    <row r="783" spans="1:13" x14ac:dyDescent="0.3">
      <c r="A783" s="1">
        <v>45667</v>
      </c>
      <c r="B783" t="s">
        <v>22</v>
      </c>
      <c r="C783">
        <v>480.18</v>
      </c>
      <c r="D783">
        <v>481.77</v>
      </c>
      <c r="E783">
        <v>478.6</v>
      </c>
      <c r="F783">
        <v>480.63</v>
      </c>
      <c r="G783">
        <v>27829</v>
      </c>
      <c r="H783">
        <v>10</v>
      </c>
      <c r="I783">
        <v>1</v>
      </c>
      <c r="J783">
        <v>480.63</v>
      </c>
      <c r="K783">
        <v>25383.449612403099</v>
      </c>
      <c r="L783" t="b">
        <v>0</v>
      </c>
      <c r="M783">
        <f>J784-fact_daily_prices[[#This Row],[adjusted_close]]/fact_daily_prices[[#This Row],[adjusted_close]]</f>
        <v>491.22</v>
      </c>
    </row>
    <row r="784" spans="1:13" x14ac:dyDescent="0.3">
      <c r="A784" s="1">
        <v>45670</v>
      </c>
      <c r="B784" t="s">
        <v>22</v>
      </c>
      <c r="C784">
        <v>491.84</v>
      </c>
      <c r="D784">
        <v>493.86</v>
      </c>
      <c r="E784">
        <v>489.82</v>
      </c>
      <c r="F784">
        <v>492.22</v>
      </c>
      <c r="G784">
        <v>32870</v>
      </c>
      <c r="H784">
        <v>13</v>
      </c>
      <c r="I784">
        <v>1</v>
      </c>
      <c r="J784">
        <v>492.22</v>
      </c>
      <c r="K784">
        <v>25383.449612403099</v>
      </c>
      <c r="L784" t="b">
        <v>0</v>
      </c>
      <c r="M784">
        <f>J785-fact_daily_prices[[#This Row],[adjusted_close]]/fact_daily_prices[[#This Row],[adjusted_close]]</f>
        <v>494.38</v>
      </c>
    </row>
    <row r="785" spans="1:13" x14ac:dyDescent="0.3">
      <c r="A785" s="1">
        <v>45671</v>
      </c>
      <c r="B785" t="s">
        <v>22</v>
      </c>
      <c r="C785">
        <v>495.45</v>
      </c>
      <c r="D785">
        <v>497.7</v>
      </c>
      <c r="E785">
        <v>493.2</v>
      </c>
      <c r="F785">
        <v>495.38</v>
      </c>
      <c r="G785">
        <v>38275</v>
      </c>
      <c r="H785">
        <v>14</v>
      </c>
      <c r="I785">
        <v>1</v>
      </c>
      <c r="J785">
        <v>495.38</v>
      </c>
      <c r="K785">
        <v>25383.449612403099</v>
      </c>
      <c r="L785" t="b">
        <v>0</v>
      </c>
      <c r="M785">
        <f>J786-fact_daily_prices[[#This Row],[adjusted_close]]/fact_daily_prices[[#This Row],[adjusted_close]]</f>
        <v>496.28</v>
      </c>
    </row>
    <row r="786" spans="1:13" x14ac:dyDescent="0.3">
      <c r="A786" s="1">
        <v>45672</v>
      </c>
      <c r="B786" t="s">
        <v>22</v>
      </c>
      <c r="C786">
        <v>495.22</v>
      </c>
      <c r="D786">
        <v>502.97</v>
      </c>
      <c r="E786">
        <v>487.48</v>
      </c>
      <c r="F786">
        <v>497.28</v>
      </c>
      <c r="G786">
        <v>9328</v>
      </c>
      <c r="H786">
        <v>15</v>
      </c>
      <c r="I786">
        <v>1</v>
      </c>
      <c r="J786">
        <v>497.28</v>
      </c>
      <c r="K786">
        <v>25383.449612403099</v>
      </c>
      <c r="L786" t="b">
        <v>0</v>
      </c>
      <c r="M786">
        <f>J787-fact_daily_prices[[#This Row],[adjusted_close]]/fact_daily_prices[[#This Row],[adjusted_close]]</f>
        <v>489.76</v>
      </c>
    </row>
    <row r="787" spans="1:13" x14ac:dyDescent="0.3">
      <c r="A787" s="1">
        <v>45673</v>
      </c>
      <c r="B787" t="s">
        <v>22</v>
      </c>
      <c r="C787">
        <v>490.7</v>
      </c>
      <c r="D787">
        <v>494.84</v>
      </c>
      <c r="E787">
        <v>486.55</v>
      </c>
      <c r="F787">
        <v>490.76</v>
      </c>
      <c r="G787">
        <v>36010</v>
      </c>
      <c r="H787">
        <v>16</v>
      </c>
      <c r="I787">
        <v>1</v>
      </c>
      <c r="J787">
        <v>490.76</v>
      </c>
      <c r="K787">
        <v>25383.449612403099</v>
      </c>
      <c r="L787" t="b">
        <v>0</v>
      </c>
      <c r="M787">
        <f>J788-fact_daily_prices[[#This Row],[adjusted_close]]/fact_daily_prices[[#This Row],[adjusted_close]]</f>
        <v>489.16</v>
      </c>
    </row>
    <row r="788" spans="1:13" x14ac:dyDescent="0.3">
      <c r="A788" s="1">
        <v>45674</v>
      </c>
      <c r="B788" t="s">
        <v>22</v>
      </c>
      <c r="C788">
        <v>490.13</v>
      </c>
      <c r="D788">
        <v>496.99</v>
      </c>
      <c r="E788">
        <v>483.28</v>
      </c>
      <c r="F788">
        <v>490.16</v>
      </c>
      <c r="G788">
        <v>9640</v>
      </c>
      <c r="H788">
        <v>17</v>
      </c>
      <c r="I788">
        <v>1</v>
      </c>
      <c r="J788">
        <v>490.16</v>
      </c>
      <c r="K788">
        <v>25383.449612403099</v>
      </c>
      <c r="L788" t="b">
        <v>0</v>
      </c>
      <c r="M788">
        <f>J789-fact_daily_prices[[#This Row],[adjusted_close]]/fact_daily_prices[[#This Row],[adjusted_close]]</f>
        <v>484.83</v>
      </c>
    </row>
    <row r="789" spans="1:13" x14ac:dyDescent="0.3">
      <c r="A789" s="1">
        <v>45677</v>
      </c>
      <c r="B789" t="s">
        <v>22</v>
      </c>
      <c r="C789">
        <v>485.23</v>
      </c>
      <c r="D789">
        <v>487.81</v>
      </c>
      <c r="E789">
        <v>482.65</v>
      </c>
      <c r="F789">
        <v>485.83</v>
      </c>
      <c r="G789">
        <v>38004</v>
      </c>
      <c r="H789">
        <v>20</v>
      </c>
      <c r="I789">
        <v>1</v>
      </c>
      <c r="J789">
        <v>485.83</v>
      </c>
      <c r="K789">
        <v>25383.449612403099</v>
      </c>
      <c r="L789" t="b">
        <v>0</v>
      </c>
      <c r="M789">
        <f>J790-fact_daily_prices[[#This Row],[adjusted_close]]/fact_daily_prices[[#This Row],[adjusted_close]]</f>
        <v>482.5</v>
      </c>
    </row>
    <row r="790" spans="1:13" x14ac:dyDescent="0.3">
      <c r="A790" s="1">
        <v>45678</v>
      </c>
      <c r="B790" t="s">
        <v>22</v>
      </c>
      <c r="C790">
        <v>484.65</v>
      </c>
      <c r="D790">
        <v>491.91</v>
      </c>
      <c r="E790">
        <v>477.39</v>
      </c>
      <c r="F790">
        <v>483.5</v>
      </c>
      <c r="G790">
        <v>13207</v>
      </c>
      <c r="H790">
        <v>21</v>
      </c>
      <c r="I790">
        <v>1</v>
      </c>
      <c r="J790">
        <v>483.5</v>
      </c>
      <c r="K790">
        <v>25383.449612403099</v>
      </c>
      <c r="L790" t="b">
        <v>0</v>
      </c>
      <c r="M790">
        <f>J791-fact_daily_prices[[#This Row],[adjusted_close]]/fact_daily_prices[[#This Row],[adjusted_close]]</f>
        <v>494.14</v>
      </c>
    </row>
    <row r="791" spans="1:13" x14ac:dyDescent="0.3">
      <c r="A791" s="1">
        <v>45679</v>
      </c>
      <c r="B791" t="s">
        <v>22</v>
      </c>
      <c r="C791">
        <v>496.37</v>
      </c>
      <c r="D791">
        <v>504.5</v>
      </c>
      <c r="E791">
        <v>488.25</v>
      </c>
      <c r="F791">
        <v>495.14</v>
      </c>
      <c r="G791">
        <v>29916</v>
      </c>
      <c r="H791">
        <v>22</v>
      </c>
      <c r="I791">
        <v>1</v>
      </c>
      <c r="J791">
        <v>495.14</v>
      </c>
      <c r="K791">
        <v>25383.449612403099</v>
      </c>
      <c r="L791" t="b">
        <v>0</v>
      </c>
      <c r="M791">
        <f>J792-fact_daily_prices[[#This Row],[adjusted_close]]/fact_daily_prices[[#This Row],[adjusted_close]]</f>
        <v>494.98</v>
      </c>
    </row>
    <row r="792" spans="1:13" x14ac:dyDescent="0.3">
      <c r="A792" s="1">
        <v>45680</v>
      </c>
      <c r="B792" t="s">
        <v>22</v>
      </c>
      <c r="C792">
        <v>494.89</v>
      </c>
      <c r="D792">
        <v>497.14</v>
      </c>
      <c r="E792">
        <v>492.63</v>
      </c>
      <c r="F792">
        <v>495.98</v>
      </c>
      <c r="G792">
        <v>20071</v>
      </c>
      <c r="H792">
        <v>23</v>
      </c>
      <c r="I792">
        <v>1</v>
      </c>
      <c r="J792">
        <v>495.98</v>
      </c>
      <c r="K792">
        <v>25383.449612403099</v>
      </c>
      <c r="L792" t="b">
        <v>0</v>
      </c>
      <c r="M792">
        <f>J793-fact_daily_prices[[#This Row],[adjusted_close]]/fact_daily_prices[[#This Row],[adjusted_close]]</f>
        <v>489.65</v>
      </c>
    </row>
    <row r="793" spans="1:13" x14ac:dyDescent="0.3">
      <c r="A793" s="1">
        <v>45681</v>
      </c>
      <c r="B793" t="s">
        <v>22</v>
      </c>
      <c r="C793">
        <v>492.95</v>
      </c>
      <c r="D793">
        <v>500.27</v>
      </c>
      <c r="E793">
        <v>485.62</v>
      </c>
      <c r="F793">
        <v>490.65</v>
      </c>
      <c r="G793">
        <v>16810</v>
      </c>
      <c r="H793">
        <v>24</v>
      </c>
      <c r="I793">
        <v>1</v>
      </c>
      <c r="J793">
        <v>490.65</v>
      </c>
      <c r="K793">
        <v>25383.449612403099</v>
      </c>
      <c r="L793" t="b">
        <v>0</v>
      </c>
      <c r="M793">
        <f>J794-fact_daily_prices[[#This Row],[adjusted_close]]/fact_daily_prices[[#This Row],[adjusted_close]]</f>
        <v>498.34</v>
      </c>
    </row>
    <row r="794" spans="1:13" x14ac:dyDescent="0.3">
      <c r="A794" s="1">
        <v>45684</v>
      </c>
      <c r="B794" t="s">
        <v>22</v>
      </c>
      <c r="C794">
        <v>497.83</v>
      </c>
      <c r="D794">
        <v>501.38</v>
      </c>
      <c r="E794">
        <v>494.27</v>
      </c>
      <c r="F794">
        <v>499.34</v>
      </c>
      <c r="G794">
        <v>26396</v>
      </c>
      <c r="H794">
        <v>27</v>
      </c>
      <c r="I794">
        <v>1</v>
      </c>
      <c r="J794">
        <v>499.34</v>
      </c>
      <c r="K794">
        <v>25383.449612403099</v>
      </c>
      <c r="L794" t="b">
        <v>0</v>
      </c>
      <c r="M794">
        <f>J795-fact_daily_prices[[#This Row],[adjusted_close]]/fact_daily_prices[[#This Row],[adjusted_close]]</f>
        <v>504.51</v>
      </c>
    </row>
    <row r="795" spans="1:13" x14ac:dyDescent="0.3">
      <c r="A795" s="1">
        <v>45685</v>
      </c>
      <c r="B795" t="s">
        <v>22</v>
      </c>
      <c r="C795">
        <v>506.34</v>
      </c>
      <c r="D795">
        <v>513.36</v>
      </c>
      <c r="E795">
        <v>499.33</v>
      </c>
      <c r="F795">
        <v>505.51</v>
      </c>
      <c r="G795">
        <v>40082</v>
      </c>
      <c r="H795">
        <v>28</v>
      </c>
      <c r="I795">
        <v>1</v>
      </c>
      <c r="J795">
        <v>505.51</v>
      </c>
      <c r="K795">
        <v>25383.449612403099</v>
      </c>
      <c r="L795" t="b">
        <v>0</v>
      </c>
      <c r="M795">
        <f>J796-fact_daily_prices[[#This Row],[adjusted_close]]/fact_daily_prices[[#This Row],[adjusted_close]]</f>
        <v>511.09000000000003</v>
      </c>
    </row>
    <row r="796" spans="1:13" x14ac:dyDescent="0.3">
      <c r="A796" s="1">
        <v>45686</v>
      </c>
      <c r="B796" t="s">
        <v>22</v>
      </c>
      <c r="C796">
        <v>510.01</v>
      </c>
      <c r="D796">
        <v>512.79999999999995</v>
      </c>
      <c r="E796">
        <v>507.23</v>
      </c>
      <c r="F796">
        <v>512.09</v>
      </c>
      <c r="G796">
        <v>41142</v>
      </c>
      <c r="H796">
        <v>29</v>
      </c>
      <c r="I796">
        <v>1</v>
      </c>
      <c r="J796">
        <v>512.09</v>
      </c>
      <c r="K796">
        <v>25383.449612403099</v>
      </c>
      <c r="L796" t="b">
        <v>0</v>
      </c>
      <c r="M796">
        <f>J797-fact_daily_prices[[#This Row],[adjusted_close]]/fact_daily_prices[[#This Row],[adjusted_close]]</f>
        <v>498.43</v>
      </c>
    </row>
    <row r="797" spans="1:13" x14ac:dyDescent="0.3">
      <c r="A797" s="1">
        <v>45687</v>
      </c>
      <c r="B797" t="s">
        <v>22</v>
      </c>
      <c r="C797">
        <v>502.74</v>
      </c>
      <c r="D797">
        <v>508.27</v>
      </c>
      <c r="E797">
        <v>497.21</v>
      </c>
      <c r="F797">
        <v>499.43</v>
      </c>
      <c r="G797">
        <v>48897</v>
      </c>
      <c r="H797">
        <v>30</v>
      </c>
      <c r="I797">
        <v>1</v>
      </c>
      <c r="J797">
        <v>499.43</v>
      </c>
      <c r="K797">
        <v>25383.449612403099</v>
      </c>
      <c r="L797" t="b">
        <v>0</v>
      </c>
      <c r="M797">
        <f>J798-fact_daily_prices[[#This Row],[adjusted_close]]/fact_daily_prices[[#This Row],[adjusted_close]]</f>
        <v>510.96</v>
      </c>
    </row>
    <row r="798" spans="1:13" x14ac:dyDescent="0.3">
      <c r="A798" s="1">
        <v>45688</v>
      </c>
      <c r="B798" t="s">
        <v>22</v>
      </c>
      <c r="C798">
        <v>513.21</v>
      </c>
      <c r="D798">
        <v>514.54999999999995</v>
      </c>
      <c r="E798">
        <v>511.86</v>
      </c>
      <c r="F798">
        <v>511.96</v>
      </c>
      <c r="G798">
        <v>40579</v>
      </c>
      <c r="H798">
        <v>31</v>
      </c>
      <c r="I798">
        <v>1</v>
      </c>
      <c r="J798">
        <v>511.96</v>
      </c>
      <c r="K798">
        <v>25383.449612403099</v>
      </c>
      <c r="L798" t="b">
        <v>0</v>
      </c>
      <c r="M798">
        <f>J799-fact_daily_prices[[#This Row],[adjusted_close]]/fact_daily_prices[[#This Row],[adjusted_close]]</f>
        <v>507.49</v>
      </c>
    </row>
    <row r="799" spans="1:13" x14ac:dyDescent="0.3">
      <c r="A799" s="1">
        <v>45691</v>
      </c>
      <c r="B799" t="s">
        <v>22</v>
      </c>
      <c r="C799">
        <v>508.21</v>
      </c>
      <c r="D799">
        <v>515.58000000000004</v>
      </c>
      <c r="E799">
        <v>500.84</v>
      </c>
      <c r="F799">
        <v>508.49</v>
      </c>
      <c r="G799">
        <v>34272</v>
      </c>
      <c r="H799">
        <v>34</v>
      </c>
      <c r="I799">
        <v>1</v>
      </c>
      <c r="J799">
        <v>508.49</v>
      </c>
      <c r="K799">
        <v>25383.449612403099</v>
      </c>
      <c r="L799" t="b">
        <v>0</v>
      </c>
      <c r="M799">
        <f>J800-fact_daily_prices[[#This Row],[adjusted_close]]/fact_daily_prices[[#This Row],[adjusted_close]]</f>
        <v>512.62</v>
      </c>
    </row>
    <row r="800" spans="1:13" x14ac:dyDescent="0.3">
      <c r="A800" s="1">
        <v>45692</v>
      </c>
      <c r="B800" t="s">
        <v>22</v>
      </c>
      <c r="C800">
        <v>517.07000000000005</v>
      </c>
      <c r="D800">
        <v>522.6</v>
      </c>
      <c r="E800">
        <v>511.53</v>
      </c>
      <c r="F800">
        <v>513.62</v>
      </c>
      <c r="G800">
        <v>26963</v>
      </c>
      <c r="H800">
        <v>35</v>
      </c>
      <c r="I800">
        <v>1</v>
      </c>
      <c r="J800">
        <v>513.62</v>
      </c>
      <c r="K800">
        <v>25383.449612403099</v>
      </c>
      <c r="L800" t="b">
        <v>0</v>
      </c>
      <c r="M800">
        <f>J801-fact_daily_prices[[#This Row],[adjusted_close]]/fact_daily_prices[[#This Row],[adjusted_close]]</f>
        <v>529.34</v>
      </c>
    </row>
    <row r="801" spans="1:13" x14ac:dyDescent="0.3">
      <c r="A801" s="1">
        <v>45693</v>
      </c>
      <c r="B801" t="s">
        <v>22</v>
      </c>
      <c r="C801">
        <v>527.91</v>
      </c>
      <c r="D801">
        <v>533.88</v>
      </c>
      <c r="E801">
        <v>521.95000000000005</v>
      </c>
      <c r="F801">
        <v>530.34</v>
      </c>
      <c r="G801">
        <v>1717</v>
      </c>
      <c r="H801">
        <v>36</v>
      </c>
      <c r="I801">
        <v>1</v>
      </c>
      <c r="J801">
        <v>530.34</v>
      </c>
      <c r="K801">
        <v>25383.449612403099</v>
      </c>
      <c r="L801" t="b">
        <v>1</v>
      </c>
      <c r="M801">
        <f>J802-fact_daily_prices[[#This Row],[adjusted_close]]/fact_daily_prices[[#This Row],[adjusted_close]]</f>
        <v>544.07000000000005</v>
      </c>
    </row>
    <row r="802" spans="1:13" x14ac:dyDescent="0.3">
      <c r="A802" s="1">
        <v>45694</v>
      </c>
      <c r="B802" t="s">
        <v>22</v>
      </c>
      <c r="C802">
        <v>543.38</v>
      </c>
      <c r="D802">
        <v>550.64</v>
      </c>
      <c r="E802">
        <v>536.13</v>
      </c>
      <c r="F802">
        <v>545.07000000000005</v>
      </c>
      <c r="G802">
        <v>30100</v>
      </c>
      <c r="H802">
        <v>37</v>
      </c>
      <c r="I802">
        <v>1</v>
      </c>
      <c r="J802">
        <v>545.07000000000005</v>
      </c>
      <c r="K802">
        <v>25383.449612403099</v>
      </c>
      <c r="L802" t="b">
        <v>0</v>
      </c>
      <c r="M802">
        <f>J803-fact_daily_prices[[#This Row],[adjusted_close]]/fact_daily_prices[[#This Row],[adjusted_close]]</f>
        <v>537.53</v>
      </c>
    </row>
    <row r="803" spans="1:13" x14ac:dyDescent="0.3">
      <c r="A803" s="1">
        <v>45695</v>
      </c>
      <c r="B803" t="s">
        <v>22</v>
      </c>
      <c r="C803">
        <v>541.05999999999995</v>
      </c>
      <c r="D803">
        <v>543.74</v>
      </c>
      <c r="E803">
        <v>538.38</v>
      </c>
      <c r="F803">
        <v>538.53</v>
      </c>
      <c r="G803">
        <v>44949</v>
      </c>
      <c r="H803">
        <v>38</v>
      </c>
      <c r="I803">
        <v>1</v>
      </c>
      <c r="J803">
        <v>538.53</v>
      </c>
      <c r="K803">
        <v>25383.449612403099</v>
      </c>
      <c r="L803" t="b">
        <v>0</v>
      </c>
      <c r="M803">
        <f>J804-fact_daily_prices[[#This Row],[adjusted_close]]/fact_daily_prices[[#This Row],[adjusted_close]]</f>
        <v>527.94000000000005</v>
      </c>
    </row>
    <row r="804" spans="1:13" x14ac:dyDescent="0.3">
      <c r="A804" s="1">
        <v>45698</v>
      </c>
      <c r="B804" t="s">
        <v>22</v>
      </c>
      <c r="C804">
        <v>526.74</v>
      </c>
      <c r="D804">
        <v>533.04</v>
      </c>
      <c r="E804">
        <v>520.44000000000005</v>
      </c>
      <c r="F804">
        <v>528.94000000000005</v>
      </c>
      <c r="G804">
        <v>44442</v>
      </c>
      <c r="H804">
        <v>41</v>
      </c>
      <c r="I804">
        <v>1</v>
      </c>
      <c r="J804">
        <v>528.94000000000005</v>
      </c>
      <c r="K804">
        <v>25383.449612403099</v>
      </c>
      <c r="L804" t="b">
        <v>0</v>
      </c>
      <c r="M804">
        <f>J805-fact_daily_prices[[#This Row],[adjusted_close]]/fact_daily_prices[[#This Row],[adjusted_close]]</f>
        <v>537.69000000000005</v>
      </c>
    </row>
    <row r="805" spans="1:13" x14ac:dyDescent="0.3">
      <c r="A805" s="1">
        <v>45699</v>
      </c>
      <c r="B805" t="s">
        <v>22</v>
      </c>
      <c r="C805">
        <v>539.08000000000004</v>
      </c>
      <c r="D805">
        <v>541.71</v>
      </c>
      <c r="E805">
        <v>536.45000000000005</v>
      </c>
      <c r="F805">
        <v>538.69000000000005</v>
      </c>
      <c r="G805">
        <v>37487</v>
      </c>
      <c r="H805">
        <v>42</v>
      </c>
      <c r="I805">
        <v>1</v>
      </c>
      <c r="J805">
        <v>538.69000000000005</v>
      </c>
      <c r="K805">
        <v>25383.449612403099</v>
      </c>
      <c r="L805" t="b">
        <v>0</v>
      </c>
      <c r="M805">
        <f>J806-fact_daily_prices[[#This Row],[adjusted_close]]/fact_daily_prices[[#This Row],[adjusted_close]]</f>
        <v>538.78</v>
      </c>
    </row>
    <row r="806" spans="1:13" x14ac:dyDescent="0.3">
      <c r="A806" s="1">
        <v>45700</v>
      </c>
      <c r="B806" t="s">
        <v>22</v>
      </c>
      <c r="C806">
        <v>542.41999999999996</v>
      </c>
      <c r="D806">
        <v>549.25</v>
      </c>
      <c r="E806">
        <v>535.58000000000004</v>
      </c>
      <c r="F806">
        <v>539.78</v>
      </c>
      <c r="G806">
        <v>39759</v>
      </c>
      <c r="H806">
        <v>43</v>
      </c>
      <c r="I806">
        <v>1</v>
      </c>
      <c r="J806">
        <v>539.78</v>
      </c>
      <c r="K806">
        <v>25383.449612403099</v>
      </c>
      <c r="L806" t="b">
        <v>0</v>
      </c>
      <c r="M806">
        <f>J807-fact_daily_prices[[#This Row],[adjusted_close]]/fact_daily_prices[[#This Row],[adjusted_close]]</f>
        <v>535.51</v>
      </c>
    </row>
    <row r="807" spans="1:13" x14ac:dyDescent="0.3">
      <c r="A807" s="1">
        <v>45701</v>
      </c>
      <c r="B807" t="s">
        <v>22</v>
      </c>
      <c r="C807">
        <v>541.35</v>
      </c>
      <c r="D807">
        <v>546.9</v>
      </c>
      <c r="E807">
        <v>535.79999999999995</v>
      </c>
      <c r="F807">
        <v>536.51</v>
      </c>
      <c r="G807">
        <v>12064</v>
      </c>
      <c r="H807">
        <v>44</v>
      </c>
      <c r="I807">
        <v>1</v>
      </c>
      <c r="J807">
        <v>536.51</v>
      </c>
      <c r="K807">
        <v>25383.449612403099</v>
      </c>
      <c r="L807" t="b">
        <v>0</v>
      </c>
      <c r="M807">
        <f>J808-fact_daily_prices[[#This Row],[adjusted_close]]/fact_daily_prices[[#This Row],[adjusted_close]]</f>
        <v>539.86</v>
      </c>
    </row>
    <row r="808" spans="1:13" x14ac:dyDescent="0.3">
      <c r="A808" s="1">
        <v>45702</v>
      </c>
      <c r="B808" t="s">
        <v>22</v>
      </c>
      <c r="C808">
        <v>543.73</v>
      </c>
      <c r="D808">
        <v>551.48</v>
      </c>
      <c r="E808">
        <v>535.99</v>
      </c>
      <c r="F808">
        <v>540.86</v>
      </c>
      <c r="G808">
        <v>7476</v>
      </c>
      <c r="H808">
        <v>45</v>
      </c>
      <c r="I808">
        <v>1</v>
      </c>
      <c r="J808">
        <v>540.86</v>
      </c>
      <c r="K808">
        <v>25383.449612403099</v>
      </c>
      <c r="L808" t="b">
        <v>0</v>
      </c>
      <c r="M808">
        <f>J809-fact_daily_prices[[#This Row],[adjusted_close]]/fact_daily_prices[[#This Row],[adjusted_close]]</f>
        <v>538.88</v>
      </c>
    </row>
    <row r="809" spans="1:13" x14ac:dyDescent="0.3">
      <c r="A809" s="1">
        <v>45705</v>
      </c>
      <c r="B809" t="s">
        <v>22</v>
      </c>
      <c r="C809">
        <v>541.88</v>
      </c>
      <c r="D809">
        <v>548.55999999999995</v>
      </c>
      <c r="E809">
        <v>535.20000000000005</v>
      </c>
      <c r="F809">
        <v>539.88</v>
      </c>
      <c r="G809">
        <v>23463</v>
      </c>
      <c r="H809">
        <v>48</v>
      </c>
      <c r="I809">
        <v>1</v>
      </c>
      <c r="J809">
        <v>539.88</v>
      </c>
      <c r="K809">
        <v>25383.449612403099</v>
      </c>
      <c r="L809" t="b">
        <v>0</v>
      </c>
      <c r="M809">
        <f>J810-fact_daily_prices[[#This Row],[adjusted_close]]/fact_daily_prices[[#This Row],[adjusted_close]]</f>
        <v>543.79999999999995</v>
      </c>
    </row>
    <row r="810" spans="1:13" x14ac:dyDescent="0.3">
      <c r="A810" s="1">
        <v>45706</v>
      </c>
      <c r="B810" t="s">
        <v>22</v>
      </c>
      <c r="C810">
        <v>549.70000000000005</v>
      </c>
      <c r="D810">
        <v>555.07000000000005</v>
      </c>
      <c r="E810">
        <v>544.33000000000004</v>
      </c>
      <c r="F810">
        <v>544.79999999999995</v>
      </c>
      <c r="G810">
        <v>27946</v>
      </c>
      <c r="H810">
        <v>49</v>
      </c>
      <c r="I810">
        <v>1</v>
      </c>
      <c r="J810">
        <v>544.79999999999995</v>
      </c>
      <c r="K810">
        <v>25383.449612403099</v>
      </c>
      <c r="L810" t="b">
        <v>0</v>
      </c>
      <c r="M810">
        <f>J811-fact_daily_prices[[#This Row],[adjusted_close]]/fact_daily_prices[[#This Row],[adjusted_close]]</f>
        <v>544.39</v>
      </c>
    </row>
    <row r="811" spans="1:13" x14ac:dyDescent="0.3">
      <c r="A811" s="1">
        <v>45707</v>
      </c>
      <c r="B811" t="s">
        <v>22</v>
      </c>
      <c r="C811">
        <v>544.67999999999995</v>
      </c>
      <c r="D811">
        <v>547.79</v>
      </c>
      <c r="E811">
        <v>541.57000000000005</v>
      </c>
      <c r="F811">
        <v>545.39</v>
      </c>
      <c r="G811">
        <v>23335</v>
      </c>
      <c r="H811">
        <v>50</v>
      </c>
      <c r="I811">
        <v>1</v>
      </c>
      <c r="J811">
        <v>545.39</v>
      </c>
      <c r="K811">
        <v>25383.449612403099</v>
      </c>
      <c r="L811" t="b">
        <v>0</v>
      </c>
      <c r="M811">
        <f>J812-fact_daily_prices[[#This Row],[adjusted_close]]/fact_daily_prices[[#This Row],[adjusted_close]]</f>
        <v>549.51</v>
      </c>
    </row>
    <row r="812" spans="1:13" x14ac:dyDescent="0.3">
      <c r="A812" s="1">
        <v>45708</v>
      </c>
      <c r="B812" t="s">
        <v>22</v>
      </c>
      <c r="C812">
        <v>549.97</v>
      </c>
      <c r="D812">
        <v>557.21</v>
      </c>
      <c r="E812">
        <v>542.73</v>
      </c>
      <c r="F812">
        <v>550.51</v>
      </c>
      <c r="G812">
        <v>23010</v>
      </c>
      <c r="H812">
        <v>51</v>
      </c>
      <c r="I812">
        <v>1</v>
      </c>
      <c r="J812">
        <v>550.51</v>
      </c>
      <c r="K812">
        <v>25383.449612403099</v>
      </c>
      <c r="L812" t="b">
        <v>0</v>
      </c>
      <c r="M812">
        <f>J813-fact_daily_prices[[#This Row],[adjusted_close]]/fact_daily_prices[[#This Row],[adjusted_close]]</f>
        <v>543.47</v>
      </c>
    </row>
    <row r="813" spans="1:13" x14ac:dyDescent="0.3">
      <c r="A813" s="1">
        <v>45709</v>
      </c>
      <c r="B813" t="s">
        <v>22</v>
      </c>
      <c r="C813">
        <v>546.23</v>
      </c>
      <c r="D813">
        <v>548.49</v>
      </c>
      <c r="E813">
        <v>543.97</v>
      </c>
      <c r="F813">
        <v>544.47</v>
      </c>
      <c r="G813">
        <v>44626</v>
      </c>
      <c r="H813">
        <v>52</v>
      </c>
      <c r="I813">
        <v>1</v>
      </c>
      <c r="J813">
        <v>544.47</v>
      </c>
      <c r="K813">
        <v>25383.449612403099</v>
      </c>
      <c r="L813" t="b">
        <v>0</v>
      </c>
      <c r="M813">
        <f>J814-fact_daily_prices[[#This Row],[adjusted_close]]/fact_daily_prices[[#This Row],[adjusted_close]]</f>
        <v>553.46</v>
      </c>
    </row>
    <row r="814" spans="1:13" x14ac:dyDescent="0.3">
      <c r="A814" s="1">
        <v>45712</v>
      </c>
      <c r="B814" t="s">
        <v>22</v>
      </c>
      <c r="C814">
        <v>557.51</v>
      </c>
      <c r="D814">
        <v>564.76</v>
      </c>
      <c r="E814">
        <v>550.25</v>
      </c>
      <c r="F814">
        <v>554.46</v>
      </c>
      <c r="G814">
        <v>34665</v>
      </c>
      <c r="H814">
        <v>55</v>
      </c>
      <c r="I814">
        <v>1</v>
      </c>
      <c r="J814">
        <v>554.46</v>
      </c>
      <c r="K814">
        <v>25383.449612403099</v>
      </c>
      <c r="L814" t="b">
        <v>0</v>
      </c>
      <c r="M814">
        <f>J815-fact_daily_prices[[#This Row],[adjusted_close]]/fact_daily_prices[[#This Row],[adjusted_close]]</f>
        <v>558.49</v>
      </c>
    </row>
    <row r="815" spans="1:13" x14ac:dyDescent="0.3">
      <c r="A815" s="1">
        <v>45713</v>
      </c>
      <c r="B815" t="s">
        <v>22</v>
      </c>
      <c r="C815">
        <v>560.48</v>
      </c>
      <c r="D815">
        <v>566.89</v>
      </c>
      <c r="E815">
        <v>554.07000000000005</v>
      </c>
      <c r="F815">
        <v>559.49</v>
      </c>
      <c r="G815">
        <v>15683</v>
      </c>
      <c r="H815">
        <v>56</v>
      </c>
      <c r="I815">
        <v>1</v>
      </c>
      <c r="J815">
        <v>559.49</v>
      </c>
      <c r="K815">
        <v>25383.449612403099</v>
      </c>
      <c r="L815" t="b">
        <v>0</v>
      </c>
      <c r="M815">
        <f>J816-fact_daily_prices[[#This Row],[adjusted_close]]/fact_daily_prices[[#This Row],[adjusted_close]]</f>
        <v>563.19000000000005</v>
      </c>
    </row>
    <row r="816" spans="1:13" x14ac:dyDescent="0.3">
      <c r="A816" s="1">
        <v>45714</v>
      </c>
      <c r="B816" t="s">
        <v>22</v>
      </c>
      <c r="C816">
        <v>567.22</v>
      </c>
      <c r="D816">
        <v>571.33000000000004</v>
      </c>
      <c r="E816">
        <v>563.12</v>
      </c>
      <c r="F816">
        <v>564.19000000000005</v>
      </c>
      <c r="G816">
        <v>45535</v>
      </c>
      <c r="H816">
        <v>57</v>
      </c>
      <c r="I816">
        <v>1</v>
      </c>
      <c r="J816">
        <v>564.19000000000005</v>
      </c>
      <c r="K816">
        <v>25383.449612403099</v>
      </c>
      <c r="L816" t="b">
        <v>0</v>
      </c>
      <c r="M816">
        <f>J817-fact_daily_prices[[#This Row],[adjusted_close]]/fact_daily_prices[[#This Row],[adjusted_close]]</f>
        <v>555.44000000000005</v>
      </c>
    </row>
    <row r="817" spans="1:13" x14ac:dyDescent="0.3">
      <c r="A817" s="1">
        <v>45715</v>
      </c>
      <c r="B817" t="s">
        <v>22</v>
      </c>
      <c r="C817">
        <v>559.12</v>
      </c>
      <c r="D817">
        <v>562.54</v>
      </c>
      <c r="E817">
        <v>555.70000000000005</v>
      </c>
      <c r="F817">
        <v>556.44000000000005</v>
      </c>
      <c r="G817">
        <v>22639</v>
      </c>
      <c r="H817">
        <v>58</v>
      </c>
      <c r="I817">
        <v>1</v>
      </c>
      <c r="J817">
        <v>556.44000000000005</v>
      </c>
      <c r="K817">
        <v>25383.449612403099</v>
      </c>
      <c r="L817" t="b">
        <v>0</v>
      </c>
      <c r="M817">
        <f>J818-fact_daily_prices[[#This Row],[adjusted_close]]/fact_daily_prices[[#This Row],[adjusted_close]]</f>
        <v>567.62</v>
      </c>
    </row>
    <row r="818" spans="1:13" x14ac:dyDescent="0.3">
      <c r="A818" s="1">
        <v>45716</v>
      </c>
      <c r="B818" t="s">
        <v>22</v>
      </c>
      <c r="C818">
        <v>567.91999999999996</v>
      </c>
      <c r="D818">
        <v>573.46</v>
      </c>
      <c r="E818">
        <v>562.38</v>
      </c>
      <c r="F818">
        <v>568.62</v>
      </c>
      <c r="G818">
        <v>4439</v>
      </c>
      <c r="H818">
        <v>59</v>
      </c>
      <c r="I818">
        <v>1</v>
      </c>
      <c r="J818">
        <v>568.62</v>
      </c>
      <c r="K818">
        <v>25383.449612403099</v>
      </c>
      <c r="L818" t="b">
        <v>0</v>
      </c>
      <c r="M818">
        <f>J819-fact_daily_prices[[#This Row],[adjusted_close]]/fact_daily_prices[[#This Row],[adjusted_close]]</f>
        <v>567.65</v>
      </c>
    </row>
    <row r="819" spans="1:13" x14ac:dyDescent="0.3">
      <c r="A819" s="1">
        <v>45719</v>
      </c>
      <c r="B819" t="s">
        <v>22</v>
      </c>
      <c r="C819">
        <v>568.36</v>
      </c>
      <c r="D819">
        <v>577.20000000000005</v>
      </c>
      <c r="E819">
        <v>559.52</v>
      </c>
      <c r="F819">
        <v>568.65</v>
      </c>
      <c r="G819">
        <v>12577</v>
      </c>
      <c r="H819">
        <v>62</v>
      </c>
      <c r="I819">
        <v>1</v>
      </c>
      <c r="J819">
        <v>568.65</v>
      </c>
      <c r="K819">
        <v>25383.449612403099</v>
      </c>
      <c r="L819" t="b">
        <v>0</v>
      </c>
      <c r="M819">
        <f>J820-fact_daily_prices[[#This Row],[adjusted_close]]/fact_daily_prices[[#This Row],[adjusted_close]]</f>
        <v>573.03</v>
      </c>
    </row>
    <row r="820" spans="1:13" x14ac:dyDescent="0.3">
      <c r="A820" s="1">
        <v>45720</v>
      </c>
      <c r="B820" t="s">
        <v>22</v>
      </c>
      <c r="C820">
        <v>578.29999999999995</v>
      </c>
      <c r="D820">
        <v>582.74</v>
      </c>
      <c r="E820">
        <v>573.86</v>
      </c>
      <c r="F820">
        <v>574.03</v>
      </c>
      <c r="G820">
        <v>25255</v>
      </c>
      <c r="H820">
        <v>63</v>
      </c>
      <c r="I820">
        <v>1</v>
      </c>
      <c r="J820">
        <v>574.03</v>
      </c>
      <c r="K820">
        <v>25383.449612403099</v>
      </c>
      <c r="L820" t="b">
        <v>0</v>
      </c>
      <c r="M820">
        <f>J821-fact_daily_prices[[#This Row],[adjusted_close]]/fact_daily_prices[[#This Row],[adjusted_close]]</f>
        <v>570.84</v>
      </c>
    </row>
    <row r="821" spans="1:13" x14ac:dyDescent="0.3">
      <c r="A821" s="1">
        <v>45721</v>
      </c>
      <c r="B821" t="s">
        <v>22</v>
      </c>
      <c r="C821">
        <v>573.70000000000005</v>
      </c>
      <c r="D821">
        <v>579.99</v>
      </c>
      <c r="E821">
        <v>567.41999999999996</v>
      </c>
      <c r="F821">
        <v>571.84</v>
      </c>
      <c r="G821">
        <v>36931</v>
      </c>
      <c r="H821">
        <v>64</v>
      </c>
      <c r="I821">
        <v>1</v>
      </c>
      <c r="J821">
        <v>571.84</v>
      </c>
      <c r="K821">
        <v>25383.449612403099</v>
      </c>
      <c r="L821" t="b">
        <v>0</v>
      </c>
      <c r="M821">
        <f>J822-fact_daily_prices[[#This Row],[adjusted_close]]/fact_daily_prices[[#This Row],[adjusted_close]]</f>
        <v>572.86</v>
      </c>
    </row>
    <row r="822" spans="1:13" x14ac:dyDescent="0.3">
      <c r="A822" s="1">
        <v>45722</v>
      </c>
      <c r="B822" t="s">
        <v>22</v>
      </c>
      <c r="C822">
        <v>569.87</v>
      </c>
      <c r="D822">
        <v>576.09</v>
      </c>
      <c r="E822">
        <v>563.64</v>
      </c>
      <c r="F822">
        <v>573.86</v>
      </c>
      <c r="G822">
        <v>36740</v>
      </c>
      <c r="H822">
        <v>65</v>
      </c>
      <c r="I822">
        <v>1</v>
      </c>
      <c r="J822">
        <v>573.86</v>
      </c>
      <c r="K822">
        <v>25383.449612403099</v>
      </c>
      <c r="L822" t="b">
        <v>0</v>
      </c>
      <c r="M822">
        <f>J823-fact_daily_prices[[#This Row],[adjusted_close]]/fact_daily_prices[[#This Row],[adjusted_close]]</f>
        <v>575.15</v>
      </c>
    </row>
    <row r="823" spans="1:13" x14ac:dyDescent="0.3">
      <c r="A823" s="1">
        <v>45723</v>
      </c>
      <c r="B823" t="s">
        <v>22</v>
      </c>
      <c r="C823">
        <v>575.57000000000005</v>
      </c>
      <c r="D823">
        <v>577.97</v>
      </c>
      <c r="E823">
        <v>573.16999999999996</v>
      </c>
      <c r="F823">
        <v>576.15</v>
      </c>
      <c r="G823">
        <v>18374</v>
      </c>
      <c r="H823">
        <v>66</v>
      </c>
      <c r="I823">
        <v>1</v>
      </c>
      <c r="J823">
        <v>576.15</v>
      </c>
      <c r="K823">
        <v>25383.449612403099</v>
      </c>
      <c r="L823" t="b">
        <v>0</v>
      </c>
      <c r="M823">
        <f>J824-fact_daily_prices[[#This Row],[adjusted_close]]/fact_daily_prices[[#This Row],[adjusted_close]]</f>
        <v>555.16999999999996</v>
      </c>
    </row>
    <row r="824" spans="1:13" x14ac:dyDescent="0.3">
      <c r="A824" s="1">
        <v>45726</v>
      </c>
      <c r="B824" t="s">
        <v>22</v>
      </c>
      <c r="C824">
        <v>555.85</v>
      </c>
      <c r="D824">
        <v>562.80999999999995</v>
      </c>
      <c r="E824">
        <v>548.89</v>
      </c>
      <c r="F824">
        <v>556.16999999999996</v>
      </c>
      <c r="G824">
        <v>1489</v>
      </c>
      <c r="H824">
        <v>69</v>
      </c>
      <c r="I824">
        <v>1</v>
      </c>
      <c r="J824">
        <v>556.16999999999996</v>
      </c>
      <c r="K824">
        <v>25383.449612403099</v>
      </c>
      <c r="L824" t="b">
        <v>1</v>
      </c>
      <c r="M824">
        <f>J825-fact_daily_prices[[#This Row],[adjusted_close]]/fact_daily_prices[[#This Row],[adjusted_close]]</f>
        <v>559.4</v>
      </c>
    </row>
    <row r="825" spans="1:13" x14ac:dyDescent="0.3">
      <c r="A825" s="1">
        <v>45727</v>
      </c>
      <c r="B825" t="s">
        <v>22</v>
      </c>
      <c r="C825">
        <v>560.1</v>
      </c>
      <c r="D825">
        <v>566.89</v>
      </c>
      <c r="E825">
        <v>553.30999999999995</v>
      </c>
      <c r="F825">
        <v>560.4</v>
      </c>
      <c r="G825">
        <v>20275</v>
      </c>
      <c r="H825">
        <v>70</v>
      </c>
      <c r="I825">
        <v>1</v>
      </c>
      <c r="J825">
        <v>560.4</v>
      </c>
      <c r="K825">
        <v>25383.449612403099</v>
      </c>
      <c r="L825" t="b">
        <v>0</v>
      </c>
      <c r="M825">
        <f>J826-fact_daily_prices[[#This Row],[adjusted_close]]/fact_daily_prices[[#This Row],[adjusted_close]]</f>
        <v>573.58000000000004</v>
      </c>
    </row>
    <row r="826" spans="1:13" x14ac:dyDescent="0.3">
      <c r="A826" s="1">
        <v>45728</v>
      </c>
      <c r="B826" t="s">
        <v>22</v>
      </c>
      <c r="C826">
        <v>573.19000000000005</v>
      </c>
      <c r="D826">
        <v>580.03</v>
      </c>
      <c r="E826">
        <v>566.35</v>
      </c>
      <c r="F826">
        <v>574.58000000000004</v>
      </c>
      <c r="G826">
        <v>33821</v>
      </c>
      <c r="H826">
        <v>71</v>
      </c>
      <c r="I826">
        <v>1</v>
      </c>
      <c r="J826">
        <v>574.58000000000004</v>
      </c>
      <c r="K826">
        <v>25383.449612403099</v>
      </c>
      <c r="L826" t="b">
        <v>0</v>
      </c>
      <c r="M826">
        <f>J827-fact_daily_prices[[#This Row],[adjusted_close]]/fact_daily_prices[[#This Row],[adjusted_close]]</f>
        <v>577.64</v>
      </c>
    </row>
    <row r="827" spans="1:13" x14ac:dyDescent="0.3">
      <c r="A827" s="1">
        <v>45729</v>
      </c>
      <c r="B827" t="s">
        <v>22</v>
      </c>
      <c r="C827">
        <v>577.47</v>
      </c>
      <c r="D827">
        <v>583.11</v>
      </c>
      <c r="E827">
        <v>571.83000000000004</v>
      </c>
      <c r="F827">
        <v>578.64</v>
      </c>
      <c r="G827">
        <v>39712</v>
      </c>
      <c r="H827">
        <v>72</v>
      </c>
      <c r="I827">
        <v>1</v>
      </c>
      <c r="J827">
        <v>578.64</v>
      </c>
      <c r="K827">
        <v>25383.449612403099</v>
      </c>
      <c r="L827" t="b">
        <v>0</v>
      </c>
      <c r="M827">
        <f>J828-fact_daily_prices[[#This Row],[adjusted_close]]/fact_daily_prices[[#This Row],[adjusted_close]]</f>
        <v>570.84</v>
      </c>
    </row>
    <row r="828" spans="1:13" x14ac:dyDescent="0.3">
      <c r="A828" s="1">
        <v>45730</v>
      </c>
      <c r="B828" t="s">
        <v>22</v>
      </c>
      <c r="C828">
        <v>571.99</v>
      </c>
      <c r="D828">
        <v>574.6</v>
      </c>
      <c r="E828">
        <v>569.38</v>
      </c>
      <c r="F828">
        <v>571.84</v>
      </c>
      <c r="G828">
        <v>2629</v>
      </c>
      <c r="H828">
        <v>73</v>
      </c>
      <c r="I828">
        <v>1</v>
      </c>
      <c r="J828">
        <v>571.84</v>
      </c>
      <c r="K828">
        <v>25383.449612403099</v>
      </c>
      <c r="L828" t="b">
        <v>0</v>
      </c>
      <c r="M828">
        <f>J829-fact_daily_prices[[#This Row],[adjusted_close]]/fact_daily_prices[[#This Row],[adjusted_close]]</f>
        <v>575.67999999999995</v>
      </c>
    </row>
    <row r="829" spans="1:13" x14ac:dyDescent="0.3">
      <c r="A829" s="1">
        <v>45733</v>
      </c>
      <c r="B829" t="s">
        <v>22</v>
      </c>
      <c r="C829">
        <v>577.51</v>
      </c>
      <c r="D829">
        <v>586.70000000000005</v>
      </c>
      <c r="E829">
        <v>568.32000000000005</v>
      </c>
      <c r="F829">
        <v>576.67999999999995</v>
      </c>
      <c r="G829">
        <v>46450</v>
      </c>
      <c r="H829">
        <v>76</v>
      </c>
      <c r="I829">
        <v>1</v>
      </c>
      <c r="J829">
        <v>576.67999999999995</v>
      </c>
      <c r="K829">
        <v>25383.449612403099</v>
      </c>
      <c r="L829" t="b">
        <v>0</v>
      </c>
      <c r="M829">
        <f>J830-fact_daily_prices[[#This Row],[adjusted_close]]/fact_daily_prices[[#This Row],[adjusted_close]]</f>
        <v>583.57000000000005</v>
      </c>
    </row>
    <row r="830" spans="1:13" x14ac:dyDescent="0.3">
      <c r="A830" s="1">
        <v>45734</v>
      </c>
      <c r="B830" t="s">
        <v>22</v>
      </c>
      <c r="C830">
        <v>585.22</v>
      </c>
      <c r="D830">
        <v>586.76</v>
      </c>
      <c r="E830">
        <v>583.66999999999996</v>
      </c>
      <c r="F830">
        <v>584.57000000000005</v>
      </c>
      <c r="G830">
        <v>19945</v>
      </c>
      <c r="H830">
        <v>77</v>
      </c>
      <c r="I830">
        <v>1</v>
      </c>
      <c r="J830">
        <v>584.57000000000005</v>
      </c>
      <c r="K830">
        <v>25383.449612403099</v>
      </c>
      <c r="L830" t="b">
        <v>0</v>
      </c>
      <c r="M830">
        <f>J831-fact_daily_prices[[#This Row],[adjusted_close]]/fact_daily_prices[[#This Row],[adjusted_close]]</f>
        <v>587.49</v>
      </c>
    </row>
    <row r="831" spans="1:13" x14ac:dyDescent="0.3">
      <c r="A831" s="1">
        <v>45735</v>
      </c>
      <c r="B831" t="s">
        <v>22</v>
      </c>
      <c r="C831">
        <v>586.66999999999996</v>
      </c>
      <c r="D831">
        <v>590.07000000000005</v>
      </c>
      <c r="E831">
        <v>583.27</v>
      </c>
      <c r="F831">
        <v>588.49</v>
      </c>
      <c r="G831">
        <v>5886</v>
      </c>
      <c r="H831">
        <v>78</v>
      </c>
      <c r="I831">
        <v>1</v>
      </c>
      <c r="J831">
        <v>588.49</v>
      </c>
      <c r="K831">
        <v>25383.449612403099</v>
      </c>
      <c r="L831" t="b">
        <v>0</v>
      </c>
      <c r="M831">
        <f>J832-fact_daily_prices[[#This Row],[adjusted_close]]/fact_daily_prices[[#This Row],[adjusted_close]]</f>
        <v>587.08000000000004</v>
      </c>
    </row>
    <row r="832" spans="1:13" x14ac:dyDescent="0.3">
      <c r="A832" s="1">
        <v>45736</v>
      </c>
      <c r="B832" t="s">
        <v>22</v>
      </c>
      <c r="C832">
        <v>587.28</v>
      </c>
      <c r="D832">
        <v>595.84</v>
      </c>
      <c r="E832">
        <v>578.72</v>
      </c>
      <c r="F832">
        <v>588.08000000000004</v>
      </c>
      <c r="G832">
        <v>17767</v>
      </c>
      <c r="H832">
        <v>79</v>
      </c>
      <c r="I832">
        <v>1</v>
      </c>
      <c r="J832">
        <v>588.08000000000004</v>
      </c>
      <c r="K832">
        <v>25383.449612403099</v>
      </c>
      <c r="L832" t="b">
        <v>0</v>
      </c>
      <c r="M832">
        <f>J833-fact_daily_prices[[#This Row],[adjusted_close]]/fact_daily_prices[[#This Row],[adjusted_close]]</f>
        <v>585.42999999999995</v>
      </c>
    </row>
    <row r="833" spans="1:13" x14ac:dyDescent="0.3">
      <c r="A833" s="1">
        <v>45737</v>
      </c>
      <c r="B833" t="s">
        <v>22</v>
      </c>
      <c r="C833">
        <v>586.53</v>
      </c>
      <c r="D833">
        <v>592.87</v>
      </c>
      <c r="E833">
        <v>580.17999999999995</v>
      </c>
      <c r="F833">
        <v>586.42999999999995</v>
      </c>
      <c r="G833">
        <v>13226</v>
      </c>
      <c r="H833">
        <v>80</v>
      </c>
      <c r="I833">
        <v>1</v>
      </c>
      <c r="J833">
        <v>586.42999999999995</v>
      </c>
      <c r="K833">
        <v>25383.449612403099</v>
      </c>
      <c r="L833" t="b">
        <v>0</v>
      </c>
      <c r="M833">
        <f>J834-fact_daily_prices[[#This Row],[adjusted_close]]/fact_daily_prices[[#This Row],[adjusted_close]]</f>
        <v>583.75</v>
      </c>
    </row>
    <row r="834" spans="1:13" x14ac:dyDescent="0.3">
      <c r="A834" s="1">
        <v>45740</v>
      </c>
      <c r="B834" t="s">
        <v>22</v>
      </c>
      <c r="C834">
        <v>586.58000000000004</v>
      </c>
      <c r="D834">
        <v>592.20000000000005</v>
      </c>
      <c r="E834">
        <v>580.96</v>
      </c>
      <c r="F834">
        <v>584.75</v>
      </c>
      <c r="G834">
        <v>48788</v>
      </c>
      <c r="H834">
        <v>83</v>
      </c>
      <c r="I834">
        <v>1</v>
      </c>
      <c r="J834">
        <v>584.75</v>
      </c>
      <c r="K834">
        <v>25383.449612403099</v>
      </c>
      <c r="L834" t="b">
        <v>0</v>
      </c>
      <c r="M834">
        <f>J835-fact_daily_prices[[#This Row],[adjusted_close]]/fact_daily_prices[[#This Row],[adjusted_close]]</f>
        <v>589.05999999999995</v>
      </c>
    </row>
    <row r="835" spans="1:13" x14ac:dyDescent="0.3">
      <c r="A835" s="1">
        <v>45741</v>
      </c>
      <c r="B835" t="s">
        <v>22</v>
      </c>
      <c r="C835">
        <v>592.20000000000005</v>
      </c>
      <c r="D835">
        <v>599.79999999999995</v>
      </c>
      <c r="E835">
        <v>584.59</v>
      </c>
      <c r="F835">
        <v>590.05999999999995</v>
      </c>
      <c r="G835">
        <v>49908</v>
      </c>
      <c r="H835">
        <v>84</v>
      </c>
      <c r="I835">
        <v>1</v>
      </c>
      <c r="J835">
        <v>590.05999999999995</v>
      </c>
      <c r="K835">
        <v>25383.449612403099</v>
      </c>
      <c r="L835" t="b">
        <v>0</v>
      </c>
      <c r="M835">
        <f>J836-fact_daily_prices[[#This Row],[adjusted_close]]/fact_daily_prices[[#This Row],[adjusted_close]]</f>
        <v>578.83000000000004</v>
      </c>
    </row>
    <row r="836" spans="1:13" x14ac:dyDescent="0.3">
      <c r="A836" s="1">
        <v>45742</v>
      </c>
      <c r="B836" t="s">
        <v>22</v>
      </c>
      <c r="C836">
        <v>578.85</v>
      </c>
      <c r="D836">
        <v>587.41999999999996</v>
      </c>
      <c r="E836">
        <v>570.27</v>
      </c>
      <c r="F836">
        <v>579.83000000000004</v>
      </c>
      <c r="G836">
        <v>49564</v>
      </c>
      <c r="H836">
        <v>85</v>
      </c>
      <c r="I836">
        <v>1</v>
      </c>
      <c r="J836">
        <v>579.83000000000004</v>
      </c>
      <c r="K836">
        <v>25383.449612403099</v>
      </c>
      <c r="L836" t="b">
        <v>0</v>
      </c>
      <c r="M836">
        <f>J837-fact_daily_prices[[#This Row],[adjusted_close]]/fact_daily_prices[[#This Row],[adjusted_close]]</f>
        <v>576.25</v>
      </c>
    </row>
    <row r="837" spans="1:13" x14ac:dyDescent="0.3">
      <c r="A837" s="1">
        <v>45743</v>
      </c>
      <c r="B837" t="s">
        <v>22</v>
      </c>
      <c r="C837">
        <v>577.47</v>
      </c>
      <c r="D837">
        <v>586.66</v>
      </c>
      <c r="E837">
        <v>568.27</v>
      </c>
      <c r="F837">
        <v>577.25</v>
      </c>
      <c r="G837">
        <v>11006</v>
      </c>
      <c r="H837">
        <v>86</v>
      </c>
      <c r="I837">
        <v>1</v>
      </c>
      <c r="J837">
        <v>577.25</v>
      </c>
      <c r="K837">
        <v>25383.449612403099</v>
      </c>
      <c r="L837" t="b">
        <v>0</v>
      </c>
      <c r="M837">
        <f>J838-fact_daily_prices[[#This Row],[adjusted_close]]/fact_daily_prices[[#This Row],[adjusted_close]]</f>
        <v>588.12</v>
      </c>
    </row>
    <row r="838" spans="1:13" x14ac:dyDescent="0.3">
      <c r="A838" s="1">
        <v>45744</v>
      </c>
      <c r="B838" t="s">
        <v>22</v>
      </c>
      <c r="C838">
        <v>590.28</v>
      </c>
      <c r="D838">
        <v>600.70000000000005</v>
      </c>
      <c r="E838">
        <v>579.85</v>
      </c>
      <c r="F838">
        <v>589.12</v>
      </c>
      <c r="G838">
        <v>21324</v>
      </c>
      <c r="H838">
        <v>87</v>
      </c>
      <c r="I838">
        <v>1</v>
      </c>
      <c r="J838">
        <v>589.12</v>
      </c>
      <c r="K838">
        <v>25383.449612403099</v>
      </c>
      <c r="L838" t="b">
        <v>0</v>
      </c>
      <c r="M838">
        <f>J839-fact_daily_prices[[#This Row],[adjusted_close]]/fact_daily_prices[[#This Row],[adjusted_close]]</f>
        <v>600.52</v>
      </c>
    </row>
    <row r="839" spans="1:13" x14ac:dyDescent="0.3">
      <c r="A839" s="1">
        <v>45747</v>
      </c>
      <c r="B839" t="s">
        <v>22</v>
      </c>
      <c r="C839">
        <v>605.11</v>
      </c>
      <c r="D839">
        <v>610.51</v>
      </c>
      <c r="E839">
        <v>599.70000000000005</v>
      </c>
      <c r="F839">
        <v>601.52</v>
      </c>
      <c r="G839">
        <v>30063</v>
      </c>
      <c r="H839">
        <v>90</v>
      </c>
      <c r="I839">
        <v>1</v>
      </c>
      <c r="J839">
        <v>601.52</v>
      </c>
      <c r="K839">
        <v>25383.449612403099</v>
      </c>
      <c r="L839" t="b">
        <v>0</v>
      </c>
      <c r="M839">
        <f>J840-fact_daily_prices[[#This Row],[adjusted_close]]/fact_daily_prices[[#This Row],[adjusted_close]]</f>
        <v>589.55999999999995</v>
      </c>
    </row>
    <row r="840" spans="1:13" x14ac:dyDescent="0.3">
      <c r="A840" s="1">
        <v>45748</v>
      </c>
      <c r="B840" t="s">
        <v>22</v>
      </c>
      <c r="C840">
        <v>589.21</v>
      </c>
      <c r="D840">
        <v>590.92999999999995</v>
      </c>
      <c r="E840">
        <v>587.49</v>
      </c>
      <c r="F840">
        <v>590.55999999999995</v>
      </c>
      <c r="G840">
        <v>2093</v>
      </c>
      <c r="H840">
        <v>91</v>
      </c>
      <c r="I840">
        <v>1</v>
      </c>
      <c r="J840">
        <v>590.55999999999995</v>
      </c>
      <c r="K840">
        <v>25383.449612403099</v>
      </c>
      <c r="L840" t="b">
        <v>1</v>
      </c>
      <c r="M840">
        <f>J841-fact_daily_prices[[#This Row],[adjusted_close]]/fact_daily_prices[[#This Row],[adjusted_close]]</f>
        <v>581.34</v>
      </c>
    </row>
    <row r="841" spans="1:13" x14ac:dyDescent="0.3">
      <c r="A841" s="1">
        <v>45749</v>
      </c>
      <c r="B841" t="s">
        <v>22</v>
      </c>
      <c r="C841">
        <v>579.58000000000004</v>
      </c>
      <c r="D841">
        <v>587.16999999999996</v>
      </c>
      <c r="E841">
        <v>571.99</v>
      </c>
      <c r="F841">
        <v>582.34</v>
      </c>
      <c r="G841">
        <v>6710</v>
      </c>
      <c r="H841">
        <v>92</v>
      </c>
      <c r="I841">
        <v>1</v>
      </c>
      <c r="J841">
        <v>582.34</v>
      </c>
      <c r="K841">
        <v>25383.449612403099</v>
      </c>
      <c r="L841" t="b">
        <v>0</v>
      </c>
      <c r="M841">
        <f>J842-fact_daily_prices[[#This Row],[adjusted_close]]/fact_daily_prices[[#This Row],[adjusted_close]]</f>
        <v>579.49</v>
      </c>
    </row>
    <row r="842" spans="1:13" x14ac:dyDescent="0.3">
      <c r="A842" s="1">
        <v>45750</v>
      </c>
      <c r="B842" t="s">
        <v>22</v>
      </c>
      <c r="C842">
        <v>583.5</v>
      </c>
      <c r="D842">
        <v>586.96</v>
      </c>
      <c r="E842">
        <v>580.04</v>
      </c>
      <c r="F842">
        <v>580.49</v>
      </c>
      <c r="G842">
        <v>34457</v>
      </c>
      <c r="H842">
        <v>93</v>
      </c>
      <c r="I842">
        <v>1</v>
      </c>
      <c r="J842">
        <v>580.49</v>
      </c>
      <c r="K842">
        <v>25383.449612403099</v>
      </c>
      <c r="L842" t="b">
        <v>0</v>
      </c>
      <c r="M842">
        <f>J843-fact_daily_prices[[#This Row],[adjusted_close]]/fact_daily_prices[[#This Row],[adjusted_close]]</f>
        <v>586.20000000000005</v>
      </c>
    </row>
    <row r="843" spans="1:13" x14ac:dyDescent="0.3">
      <c r="A843" s="1">
        <v>45751</v>
      </c>
      <c r="B843" t="s">
        <v>22</v>
      </c>
      <c r="C843">
        <v>589.28</v>
      </c>
      <c r="D843">
        <v>596.4</v>
      </c>
      <c r="E843">
        <v>582.16</v>
      </c>
      <c r="F843">
        <v>587.20000000000005</v>
      </c>
      <c r="G843">
        <v>1365</v>
      </c>
      <c r="H843">
        <v>94</v>
      </c>
      <c r="I843">
        <v>1</v>
      </c>
      <c r="J843">
        <v>587.20000000000005</v>
      </c>
      <c r="K843">
        <v>25383.449612403099</v>
      </c>
      <c r="L843" t="b">
        <v>1</v>
      </c>
      <c r="M843">
        <f>J844-fact_daily_prices[[#This Row],[adjusted_close]]/fact_daily_prices[[#This Row],[adjusted_close]]</f>
        <v>572.97</v>
      </c>
    </row>
    <row r="844" spans="1:13" x14ac:dyDescent="0.3">
      <c r="A844" s="1">
        <v>45754</v>
      </c>
      <c r="B844" t="s">
        <v>22</v>
      </c>
      <c r="C844">
        <v>577.20000000000005</v>
      </c>
      <c r="D844">
        <v>584.16</v>
      </c>
      <c r="E844">
        <v>570.24</v>
      </c>
      <c r="F844">
        <v>573.97</v>
      </c>
      <c r="G844">
        <v>25476</v>
      </c>
      <c r="H844">
        <v>97</v>
      </c>
      <c r="I844">
        <v>1</v>
      </c>
      <c r="J844">
        <v>573.97</v>
      </c>
      <c r="K844">
        <v>25383.449612403099</v>
      </c>
      <c r="L844" t="b">
        <v>0</v>
      </c>
      <c r="M844">
        <f>J845-fact_daily_prices[[#This Row],[adjusted_close]]/fact_daily_prices[[#This Row],[adjusted_close]]</f>
        <v>572.71</v>
      </c>
    </row>
    <row r="845" spans="1:13" x14ac:dyDescent="0.3">
      <c r="A845" s="1">
        <v>45755</v>
      </c>
      <c r="B845" t="s">
        <v>22</v>
      </c>
      <c r="C845">
        <v>572.39</v>
      </c>
      <c r="D845">
        <v>578.72</v>
      </c>
      <c r="E845">
        <v>566.05999999999995</v>
      </c>
      <c r="F845">
        <v>573.71</v>
      </c>
      <c r="G845">
        <v>33001</v>
      </c>
      <c r="H845">
        <v>98</v>
      </c>
      <c r="I845">
        <v>1</v>
      </c>
      <c r="J845">
        <v>573.71</v>
      </c>
      <c r="K845">
        <v>25383.449612403099</v>
      </c>
      <c r="L845" t="b">
        <v>0</v>
      </c>
      <c r="M845">
        <f>J846-fact_daily_prices[[#This Row],[adjusted_close]]/fact_daily_prices[[#This Row],[adjusted_close]]</f>
        <v>569.42999999999995</v>
      </c>
    </row>
    <row r="846" spans="1:13" x14ac:dyDescent="0.3">
      <c r="A846" s="1">
        <v>45756</v>
      </c>
      <c r="B846" t="s">
        <v>22</v>
      </c>
      <c r="C846">
        <v>570.05999999999995</v>
      </c>
      <c r="D846">
        <v>578.96</v>
      </c>
      <c r="E846">
        <v>561.16</v>
      </c>
      <c r="F846">
        <v>570.42999999999995</v>
      </c>
      <c r="G846">
        <v>22372</v>
      </c>
      <c r="H846">
        <v>99</v>
      </c>
      <c r="I846">
        <v>1</v>
      </c>
      <c r="J846">
        <v>570.42999999999995</v>
      </c>
      <c r="K846">
        <v>25383.449612403099</v>
      </c>
      <c r="L846" t="b">
        <v>0</v>
      </c>
      <c r="M846">
        <f>J847-fact_daily_prices[[#This Row],[adjusted_close]]/fact_daily_prices[[#This Row],[adjusted_close]]</f>
        <v>579.17999999999995</v>
      </c>
    </row>
    <row r="847" spans="1:13" x14ac:dyDescent="0.3">
      <c r="A847" s="1">
        <v>45757</v>
      </c>
      <c r="B847" t="s">
        <v>22</v>
      </c>
      <c r="C847">
        <v>580.02</v>
      </c>
      <c r="D847">
        <v>580.96</v>
      </c>
      <c r="E847">
        <v>579.07000000000005</v>
      </c>
      <c r="F847">
        <v>580.17999999999995</v>
      </c>
      <c r="G847">
        <v>28923</v>
      </c>
      <c r="H847">
        <v>100</v>
      </c>
      <c r="I847">
        <v>1</v>
      </c>
      <c r="J847">
        <v>580.17999999999995</v>
      </c>
      <c r="K847">
        <v>25383.449612403099</v>
      </c>
      <c r="L847" t="b">
        <v>0</v>
      </c>
      <c r="M847">
        <f>J848-fact_daily_prices[[#This Row],[adjusted_close]]/fact_daily_prices[[#This Row],[adjusted_close]]</f>
        <v>567.17999999999995</v>
      </c>
    </row>
    <row r="848" spans="1:13" x14ac:dyDescent="0.3">
      <c r="A848" s="1">
        <v>45758</v>
      </c>
      <c r="B848" t="s">
        <v>22</v>
      </c>
      <c r="C848">
        <v>568.01</v>
      </c>
      <c r="D848">
        <v>578.45000000000005</v>
      </c>
      <c r="E848">
        <v>557.57000000000005</v>
      </c>
      <c r="F848">
        <v>568.17999999999995</v>
      </c>
      <c r="G848">
        <v>10306</v>
      </c>
      <c r="H848">
        <v>101</v>
      </c>
      <c r="I848">
        <v>1</v>
      </c>
      <c r="J848">
        <v>568.17999999999995</v>
      </c>
      <c r="K848">
        <v>25383.449612403099</v>
      </c>
      <c r="L848" t="b">
        <v>0</v>
      </c>
      <c r="M848">
        <f>J849-fact_daily_prices[[#This Row],[adjusted_close]]/fact_daily_prices[[#This Row],[adjusted_close]]</f>
        <v>567.98</v>
      </c>
    </row>
    <row r="849" spans="1:13" x14ac:dyDescent="0.3">
      <c r="A849" s="1">
        <v>45761</v>
      </c>
      <c r="B849" t="s">
        <v>22</v>
      </c>
      <c r="C849">
        <v>568.69000000000005</v>
      </c>
      <c r="D849">
        <v>578.16</v>
      </c>
      <c r="E849">
        <v>559.22</v>
      </c>
      <c r="F849">
        <v>568.98</v>
      </c>
      <c r="G849">
        <v>38228</v>
      </c>
      <c r="H849">
        <v>104</v>
      </c>
      <c r="I849">
        <v>1</v>
      </c>
      <c r="J849">
        <v>568.98</v>
      </c>
      <c r="K849">
        <v>25383.449612403099</v>
      </c>
      <c r="L849" t="b">
        <v>0</v>
      </c>
      <c r="M849">
        <f>J850-fact_daily_prices[[#This Row],[adjusted_close]]/fact_daily_prices[[#This Row],[adjusted_close]]</f>
        <v>565.29999999999995</v>
      </c>
    </row>
    <row r="850" spans="1:13" x14ac:dyDescent="0.3">
      <c r="A850" s="1">
        <v>45762</v>
      </c>
      <c r="B850" t="s">
        <v>22</v>
      </c>
      <c r="C850">
        <v>565.70000000000005</v>
      </c>
      <c r="D850">
        <v>571.58000000000004</v>
      </c>
      <c r="E850">
        <v>559.83000000000004</v>
      </c>
      <c r="F850">
        <v>566.29999999999995</v>
      </c>
      <c r="G850">
        <v>20212</v>
      </c>
      <c r="H850">
        <v>105</v>
      </c>
      <c r="I850">
        <v>1</v>
      </c>
      <c r="J850">
        <v>566.29999999999995</v>
      </c>
      <c r="K850">
        <v>25383.449612403099</v>
      </c>
      <c r="L850" t="b">
        <v>0</v>
      </c>
      <c r="M850">
        <f>J851-fact_daily_prices[[#This Row],[adjusted_close]]/fact_daily_prices[[#This Row],[adjusted_close]]</f>
        <v>576.02</v>
      </c>
    </row>
    <row r="851" spans="1:13" x14ac:dyDescent="0.3">
      <c r="A851" s="1">
        <v>45763</v>
      </c>
      <c r="B851" t="s">
        <v>22</v>
      </c>
      <c r="C851">
        <v>577.64</v>
      </c>
      <c r="D851">
        <v>578.52</v>
      </c>
      <c r="E851">
        <v>576.76</v>
      </c>
      <c r="F851">
        <v>577.02</v>
      </c>
      <c r="G851">
        <v>5594</v>
      </c>
      <c r="H851">
        <v>106</v>
      </c>
      <c r="I851">
        <v>1</v>
      </c>
      <c r="J851">
        <v>577.02</v>
      </c>
      <c r="K851">
        <v>25383.449612403099</v>
      </c>
      <c r="L851" t="b">
        <v>0</v>
      </c>
      <c r="M851">
        <f>J852-fact_daily_prices[[#This Row],[adjusted_close]]/fact_daily_prices[[#This Row],[adjusted_close]]</f>
        <v>580.52</v>
      </c>
    </row>
    <row r="852" spans="1:13" x14ac:dyDescent="0.3">
      <c r="A852" s="1">
        <v>45764</v>
      </c>
      <c r="B852" t="s">
        <v>22</v>
      </c>
      <c r="C852">
        <v>583.79999999999995</v>
      </c>
      <c r="D852">
        <v>586.24</v>
      </c>
      <c r="E852">
        <v>581.36</v>
      </c>
      <c r="F852">
        <v>581.52</v>
      </c>
      <c r="G852">
        <v>30179</v>
      </c>
      <c r="H852">
        <v>107</v>
      </c>
      <c r="I852">
        <v>1</v>
      </c>
      <c r="J852">
        <v>581.52</v>
      </c>
      <c r="K852">
        <v>25383.449612403099</v>
      </c>
      <c r="L852" t="b">
        <v>0</v>
      </c>
      <c r="M852">
        <f>J853-fact_daily_prices[[#This Row],[adjusted_close]]/fact_daily_prices[[#This Row],[adjusted_close]]</f>
        <v>576.38</v>
      </c>
    </row>
    <row r="853" spans="1:13" x14ac:dyDescent="0.3">
      <c r="A853" s="1">
        <v>45765</v>
      </c>
      <c r="B853" t="s">
        <v>22</v>
      </c>
      <c r="C853">
        <v>579.82000000000005</v>
      </c>
      <c r="D853">
        <v>584.94000000000005</v>
      </c>
      <c r="E853">
        <v>574.70000000000005</v>
      </c>
      <c r="F853">
        <v>577.38</v>
      </c>
      <c r="G853">
        <v>33933</v>
      </c>
      <c r="H853">
        <v>108</v>
      </c>
      <c r="I853">
        <v>1</v>
      </c>
      <c r="J853">
        <v>577.38</v>
      </c>
      <c r="K853">
        <v>25383.449612403099</v>
      </c>
      <c r="L853" t="b">
        <v>0</v>
      </c>
      <c r="M853">
        <f>J854-fact_daily_prices[[#This Row],[adjusted_close]]/fact_daily_prices[[#This Row],[adjusted_close]]</f>
        <v>582.76</v>
      </c>
    </row>
    <row r="854" spans="1:13" x14ac:dyDescent="0.3">
      <c r="A854" s="1">
        <v>45768</v>
      </c>
      <c r="B854" t="s">
        <v>22</v>
      </c>
      <c r="C854">
        <v>578.51</v>
      </c>
      <c r="D854">
        <v>583.96</v>
      </c>
      <c r="E854">
        <v>573.05999999999995</v>
      </c>
      <c r="F854">
        <v>583.76</v>
      </c>
      <c r="G854">
        <v>18375</v>
      </c>
      <c r="H854">
        <v>111</v>
      </c>
      <c r="I854">
        <v>1</v>
      </c>
      <c r="J854">
        <v>583.76</v>
      </c>
      <c r="K854">
        <v>25383.449612403099</v>
      </c>
      <c r="L854" t="b">
        <v>0</v>
      </c>
      <c r="M854">
        <f>J855-fact_daily_prices[[#This Row],[adjusted_close]]/fact_daily_prices[[#This Row],[adjusted_close]]</f>
        <v>580.04999999999995</v>
      </c>
    </row>
    <row r="855" spans="1:13" x14ac:dyDescent="0.3">
      <c r="A855" s="1">
        <v>45769</v>
      </c>
      <c r="B855" t="s">
        <v>22</v>
      </c>
      <c r="C855">
        <v>582.07000000000005</v>
      </c>
      <c r="D855">
        <v>584.64</v>
      </c>
      <c r="E855">
        <v>579.51</v>
      </c>
      <c r="F855">
        <v>581.04999999999995</v>
      </c>
      <c r="G855">
        <v>37607</v>
      </c>
      <c r="H855">
        <v>112</v>
      </c>
      <c r="I855">
        <v>1</v>
      </c>
      <c r="J855">
        <v>581.04999999999995</v>
      </c>
      <c r="K855">
        <v>25383.449612403099</v>
      </c>
      <c r="L855" t="b">
        <v>0</v>
      </c>
      <c r="M855">
        <f>J856-fact_daily_prices[[#This Row],[adjusted_close]]/fact_daily_prices[[#This Row],[adjusted_close]]</f>
        <v>587.54999999999995</v>
      </c>
    </row>
    <row r="856" spans="1:13" x14ac:dyDescent="0.3">
      <c r="A856" s="1">
        <v>45770</v>
      </c>
      <c r="B856" t="s">
        <v>22</v>
      </c>
      <c r="C856">
        <v>588.88</v>
      </c>
      <c r="D856">
        <v>595.84</v>
      </c>
      <c r="E856">
        <v>581.91999999999996</v>
      </c>
      <c r="F856">
        <v>588.54999999999995</v>
      </c>
      <c r="G856">
        <v>47287</v>
      </c>
      <c r="H856">
        <v>113</v>
      </c>
      <c r="I856">
        <v>1</v>
      </c>
      <c r="J856">
        <v>588.54999999999995</v>
      </c>
      <c r="K856">
        <v>25383.449612403099</v>
      </c>
      <c r="L856" t="b">
        <v>0</v>
      </c>
      <c r="M856">
        <f>J857-fact_daily_prices[[#This Row],[adjusted_close]]/fact_daily_prices[[#This Row],[adjusted_close]]</f>
        <v>585.94000000000005</v>
      </c>
    </row>
    <row r="857" spans="1:13" x14ac:dyDescent="0.3">
      <c r="A857" s="1">
        <v>45771</v>
      </c>
      <c r="B857" t="s">
        <v>22</v>
      </c>
      <c r="C857">
        <v>587.01</v>
      </c>
      <c r="D857">
        <v>591.80999999999995</v>
      </c>
      <c r="E857">
        <v>582.21</v>
      </c>
      <c r="F857">
        <v>586.94000000000005</v>
      </c>
      <c r="G857">
        <v>11776</v>
      </c>
      <c r="H857">
        <v>114</v>
      </c>
      <c r="I857">
        <v>1</v>
      </c>
      <c r="J857">
        <v>586.94000000000005</v>
      </c>
      <c r="K857">
        <v>25383.449612403099</v>
      </c>
      <c r="L857" t="b">
        <v>0</v>
      </c>
      <c r="M857">
        <f>J858-fact_daily_prices[[#This Row],[adjusted_close]]/fact_daily_prices[[#This Row],[adjusted_close]]</f>
        <v>593.92999999999995</v>
      </c>
    </row>
    <row r="858" spans="1:13" x14ac:dyDescent="0.3">
      <c r="A858" s="1">
        <v>45772</v>
      </c>
      <c r="B858" t="s">
        <v>22</v>
      </c>
      <c r="C858">
        <v>591.54</v>
      </c>
      <c r="D858">
        <v>595.75</v>
      </c>
      <c r="E858">
        <v>587.33000000000004</v>
      </c>
      <c r="F858">
        <v>594.92999999999995</v>
      </c>
      <c r="G858">
        <v>9210</v>
      </c>
      <c r="H858">
        <v>115</v>
      </c>
      <c r="I858">
        <v>1</v>
      </c>
      <c r="J858">
        <v>594.92999999999995</v>
      </c>
      <c r="K858">
        <v>25383.449612403099</v>
      </c>
      <c r="L858" t="b">
        <v>0</v>
      </c>
      <c r="M858">
        <f>J859-fact_daily_prices[[#This Row],[adjusted_close]]/fact_daily_prices[[#This Row],[adjusted_close]]</f>
        <v>597.35</v>
      </c>
    </row>
    <row r="859" spans="1:13" x14ac:dyDescent="0.3">
      <c r="A859" s="1">
        <v>45775</v>
      </c>
      <c r="B859" t="s">
        <v>22</v>
      </c>
      <c r="C859">
        <v>596.76</v>
      </c>
      <c r="D859">
        <v>603.64</v>
      </c>
      <c r="E859">
        <v>589.88</v>
      </c>
      <c r="F859">
        <v>598.35</v>
      </c>
      <c r="G859">
        <v>40850</v>
      </c>
      <c r="H859">
        <v>118</v>
      </c>
      <c r="I859">
        <v>1</v>
      </c>
      <c r="J859">
        <v>598.35</v>
      </c>
      <c r="K859">
        <v>25383.449612403099</v>
      </c>
      <c r="L859" t="b">
        <v>0</v>
      </c>
      <c r="M859">
        <f>J860-fact_daily_prices[[#This Row],[adjusted_close]]/fact_daily_prices[[#This Row],[adjusted_close]]</f>
        <v>622.59</v>
      </c>
    </row>
    <row r="860" spans="1:13" x14ac:dyDescent="0.3">
      <c r="A860" s="1">
        <v>45776</v>
      </c>
      <c r="B860" t="s">
        <v>22</v>
      </c>
      <c r="C860">
        <v>623.65</v>
      </c>
      <c r="D860">
        <v>630.80999999999995</v>
      </c>
      <c r="E860">
        <v>616.49</v>
      </c>
      <c r="F860">
        <v>623.59</v>
      </c>
      <c r="G860">
        <v>12094</v>
      </c>
      <c r="H860">
        <v>119</v>
      </c>
      <c r="I860">
        <v>1</v>
      </c>
      <c r="J860">
        <v>623.59</v>
      </c>
      <c r="K860">
        <v>25383.449612403099</v>
      </c>
      <c r="L860" t="b">
        <v>0</v>
      </c>
      <c r="M860">
        <f>J861-fact_daily_prices[[#This Row],[adjusted_close]]/fact_daily_prices[[#This Row],[adjusted_close]]</f>
        <v>622.32000000000005</v>
      </c>
    </row>
    <row r="861" spans="1:13" x14ac:dyDescent="0.3">
      <c r="A861" s="1">
        <v>45777</v>
      </c>
      <c r="B861" t="s">
        <v>22</v>
      </c>
      <c r="C861">
        <v>623.32000000000005</v>
      </c>
      <c r="D861">
        <v>634.89</v>
      </c>
      <c r="E861">
        <v>611.74</v>
      </c>
      <c r="F861">
        <v>623.32000000000005</v>
      </c>
      <c r="G861">
        <v>7838</v>
      </c>
      <c r="H861">
        <v>120</v>
      </c>
      <c r="I861">
        <v>1</v>
      </c>
      <c r="J861">
        <v>623.32000000000005</v>
      </c>
      <c r="K861">
        <v>25383.449612403099</v>
      </c>
      <c r="L861" t="b">
        <v>0</v>
      </c>
      <c r="M861">
        <f>J862-fact_daily_prices[[#This Row],[adjusted_close]]/fact_daily_prices[[#This Row],[adjusted_close]]</f>
        <v>625.48</v>
      </c>
    </row>
    <row r="862" spans="1:13" x14ac:dyDescent="0.3">
      <c r="A862" s="1">
        <v>45778</v>
      </c>
      <c r="B862" t="s">
        <v>22</v>
      </c>
      <c r="C862">
        <v>626.39</v>
      </c>
      <c r="D862">
        <v>634.23</v>
      </c>
      <c r="E862">
        <v>618.54999999999995</v>
      </c>
      <c r="F862">
        <v>626.48</v>
      </c>
      <c r="G862">
        <v>5996</v>
      </c>
      <c r="H862">
        <v>121</v>
      </c>
      <c r="I862">
        <v>1</v>
      </c>
      <c r="J862">
        <v>626.48</v>
      </c>
      <c r="K862">
        <v>25383.449612403099</v>
      </c>
      <c r="L862" t="b">
        <v>0</v>
      </c>
      <c r="M862">
        <f>J863-fact_daily_prices[[#This Row],[adjusted_close]]/fact_daily_prices[[#This Row],[adjusted_close]]</f>
        <v>621.86</v>
      </c>
    </row>
    <row r="863" spans="1:13" x14ac:dyDescent="0.3">
      <c r="A863" s="1">
        <v>45779</v>
      </c>
      <c r="B863" t="s">
        <v>22</v>
      </c>
      <c r="C863">
        <v>622.95000000000005</v>
      </c>
      <c r="D863">
        <v>635.26</v>
      </c>
      <c r="E863">
        <v>610.64</v>
      </c>
      <c r="F863">
        <v>622.86</v>
      </c>
      <c r="G863">
        <v>15211</v>
      </c>
      <c r="H863">
        <v>122</v>
      </c>
      <c r="I863">
        <v>1</v>
      </c>
      <c r="J863">
        <v>622.86</v>
      </c>
      <c r="K863">
        <v>25383.449612403099</v>
      </c>
      <c r="L863" t="b">
        <v>0</v>
      </c>
      <c r="M863">
        <f>J864-fact_daily_prices[[#This Row],[adjusted_close]]/fact_daily_prices[[#This Row],[adjusted_close]]</f>
        <v>622.03</v>
      </c>
    </row>
    <row r="864" spans="1:13" x14ac:dyDescent="0.3">
      <c r="A864" s="1">
        <v>45782</v>
      </c>
      <c r="B864" t="s">
        <v>22</v>
      </c>
      <c r="C864">
        <v>625.52</v>
      </c>
      <c r="D864">
        <v>633.76</v>
      </c>
      <c r="E864">
        <v>617.28</v>
      </c>
      <c r="F864">
        <v>623.03</v>
      </c>
      <c r="G864">
        <v>25229</v>
      </c>
      <c r="H864">
        <v>125</v>
      </c>
      <c r="I864">
        <v>1</v>
      </c>
      <c r="J864">
        <v>623.03</v>
      </c>
      <c r="K864">
        <v>25383.449612403099</v>
      </c>
      <c r="L864" t="b">
        <v>0</v>
      </c>
      <c r="M864">
        <f>J865-fact_daily_prices[[#This Row],[adjusted_close]]/fact_daily_prices[[#This Row],[adjusted_close]]</f>
        <v>601.32000000000005</v>
      </c>
    </row>
    <row r="865" spans="1:13" x14ac:dyDescent="0.3">
      <c r="A865" s="1">
        <v>45783</v>
      </c>
      <c r="B865" t="s">
        <v>22</v>
      </c>
      <c r="C865">
        <v>605.57000000000005</v>
      </c>
      <c r="D865">
        <v>609.47</v>
      </c>
      <c r="E865">
        <v>601.67999999999995</v>
      </c>
      <c r="F865">
        <v>602.32000000000005</v>
      </c>
      <c r="G865">
        <v>29554</v>
      </c>
      <c r="H865">
        <v>126</v>
      </c>
      <c r="I865">
        <v>1</v>
      </c>
      <c r="J865">
        <v>602.32000000000005</v>
      </c>
      <c r="K865">
        <v>25383.449612403099</v>
      </c>
      <c r="L865" t="b">
        <v>0</v>
      </c>
      <c r="M865">
        <f>J866-fact_daily_prices[[#This Row],[adjusted_close]]/fact_daily_prices[[#This Row],[adjusted_close]]</f>
        <v>605.01</v>
      </c>
    </row>
    <row r="866" spans="1:13" x14ac:dyDescent="0.3">
      <c r="A866" s="1">
        <v>45784</v>
      </c>
      <c r="B866" t="s">
        <v>22</v>
      </c>
      <c r="C866">
        <v>608.86</v>
      </c>
      <c r="D866">
        <v>616.1</v>
      </c>
      <c r="E866">
        <v>601.62</v>
      </c>
      <c r="F866">
        <v>606.01</v>
      </c>
      <c r="G866">
        <v>40605</v>
      </c>
      <c r="H866">
        <v>127</v>
      </c>
      <c r="I866">
        <v>1</v>
      </c>
      <c r="J866">
        <v>606.01</v>
      </c>
      <c r="K866">
        <v>25383.449612403099</v>
      </c>
      <c r="L866" t="b">
        <v>0</v>
      </c>
      <c r="M866">
        <f>J867-fact_daily_prices[[#This Row],[adjusted_close]]/fact_daily_prices[[#This Row],[adjusted_close]]</f>
        <v>615.5</v>
      </c>
    </row>
    <row r="867" spans="1:13" x14ac:dyDescent="0.3">
      <c r="A867" s="1">
        <v>45785</v>
      </c>
      <c r="B867" t="s">
        <v>22</v>
      </c>
      <c r="C867">
        <v>612.99</v>
      </c>
      <c r="D867">
        <v>621.1</v>
      </c>
      <c r="E867">
        <v>604.89</v>
      </c>
      <c r="F867">
        <v>616.5</v>
      </c>
      <c r="G867">
        <v>26515</v>
      </c>
      <c r="H867">
        <v>128</v>
      </c>
      <c r="I867">
        <v>1</v>
      </c>
      <c r="J867">
        <v>616.5</v>
      </c>
      <c r="K867">
        <v>25383.449612403099</v>
      </c>
      <c r="L867" t="b">
        <v>0</v>
      </c>
      <c r="M867">
        <f>J868-fact_daily_prices[[#This Row],[adjusted_close]]/fact_daily_prices[[#This Row],[adjusted_close]]</f>
        <v>618.73</v>
      </c>
    </row>
    <row r="868" spans="1:13" x14ac:dyDescent="0.3">
      <c r="A868" s="1">
        <v>45786</v>
      </c>
      <c r="B868" t="s">
        <v>22</v>
      </c>
      <c r="C868">
        <v>618.54999999999995</v>
      </c>
      <c r="D868">
        <v>625.92999999999995</v>
      </c>
      <c r="E868">
        <v>611.16999999999996</v>
      </c>
      <c r="F868">
        <v>619.73</v>
      </c>
      <c r="G868">
        <v>33254</v>
      </c>
      <c r="H868">
        <v>129</v>
      </c>
      <c r="I868">
        <v>1</v>
      </c>
      <c r="J868">
        <v>619.73</v>
      </c>
      <c r="K868">
        <v>25383.449612403099</v>
      </c>
      <c r="L868" t="b">
        <v>0</v>
      </c>
      <c r="M868">
        <f>J869-fact_daily_prices[[#This Row],[adjusted_close]]/fact_daily_prices[[#This Row],[adjusted_close]]</f>
        <v>608.70000000000005</v>
      </c>
    </row>
    <row r="869" spans="1:13" x14ac:dyDescent="0.3">
      <c r="A869" s="1">
        <v>45789</v>
      </c>
      <c r="B869" t="s">
        <v>22</v>
      </c>
      <c r="C869">
        <v>615.22</v>
      </c>
      <c r="D869">
        <v>621.58000000000004</v>
      </c>
      <c r="E869">
        <v>608.85</v>
      </c>
      <c r="F869">
        <v>609.70000000000005</v>
      </c>
      <c r="G869">
        <v>1917</v>
      </c>
      <c r="H869">
        <v>132</v>
      </c>
      <c r="I869">
        <v>1</v>
      </c>
      <c r="J869">
        <v>609.70000000000005</v>
      </c>
      <c r="K869">
        <v>25383.449612403099</v>
      </c>
      <c r="L869" t="b">
        <v>1</v>
      </c>
      <c r="M869">
        <f>J870-fact_daily_prices[[#This Row],[adjusted_close]]/fact_daily_prices[[#This Row],[adjusted_close]]</f>
        <v>602.72</v>
      </c>
    </row>
    <row r="870" spans="1:13" x14ac:dyDescent="0.3">
      <c r="A870" s="1">
        <v>45790</v>
      </c>
      <c r="B870" t="s">
        <v>22</v>
      </c>
      <c r="C870">
        <v>600.82000000000005</v>
      </c>
      <c r="D870">
        <v>605.61</v>
      </c>
      <c r="E870">
        <v>596.04</v>
      </c>
      <c r="F870">
        <v>603.72</v>
      </c>
      <c r="G870">
        <v>40104</v>
      </c>
      <c r="H870">
        <v>133</v>
      </c>
      <c r="I870">
        <v>1</v>
      </c>
      <c r="J870">
        <v>603.72</v>
      </c>
      <c r="K870">
        <v>25383.449612403099</v>
      </c>
      <c r="L870" t="b">
        <v>0</v>
      </c>
      <c r="M870">
        <f>J871-fact_daily_prices[[#This Row],[adjusted_close]]/fact_daily_prices[[#This Row],[adjusted_close]]</f>
        <v>584.65</v>
      </c>
    </row>
    <row r="871" spans="1:13" x14ac:dyDescent="0.3">
      <c r="A871" s="1">
        <v>45791</v>
      </c>
      <c r="B871" t="s">
        <v>22</v>
      </c>
      <c r="C871">
        <v>582.57000000000005</v>
      </c>
      <c r="D871">
        <v>587.76</v>
      </c>
      <c r="E871">
        <v>577.39</v>
      </c>
      <c r="F871">
        <v>585.65</v>
      </c>
      <c r="G871">
        <v>10941</v>
      </c>
      <c r="H871">
        <v>134</v>
      </c>
      <c r="I871">
        <v>1</v>
      </c>
      <c r="J871">
        <v>585.65</v>
      </c>
      <c r="K871">
        <v>25383.449612403099</v>
      </c>
      <c r="L871" t="b">
        <v>0</v>
      </c>
      <c r="M871">
        <f>J872-fact_daily_prices[[#This Row],[adjusted_close]]/fact_daily_prices[[#This Row],[adjusted_close]]</f>
        <v>592.05999999999995</v>
      </c>
    </row>
    <row r="872" spans="1:13" x14ac:dyDescent="0.3">
      <c r="A872" s="1">
        <v>45792</v>
      </c>
      <c r="B872" t="s">
        <v>22</v>
      </c>
      <c r="C872">
        <v>593.82000000000005</v>
      </c>
      <c r="D872">
        <v>599.94000000000005</v>
      </c>
      <c r="E872">
        <v>587.69000000000005</v>
      </c>
      <c r="F872">
        <v>593.05999999999995</v>
      </c>
      <c r="G872">
        <v>22133</v>
      </c>
      <c r="H872">
        <v>135</v>
      </c>
      <c r="I872">
        <v>1</v>
      </c>
      <c r="J872">
        <v>593.05999999999995</v>
      </c>
      <c r="K872">
        <v>25383.449612403099</v>
      </c>
      <c r="L872" t="b">
        <v>0</v>
      </c>
      <c r="M872">
        <f>J873-fact_daily_prices[[#This Row],[adjusted_close]]/fact_daily_prices[[#This Row],[adjusted_close]]</f>
        <v>584.73</v>
      </c>
    </row>
    <row r="873" spans="1:13" x14ac:dyDescent="0.3">
      <c r="A873" s="1">
        <v>45793</v>
      </c>
      <c r="B873" t="s">
        <v>22</v>
      </c>
      <c r="C873">
        <v>582.07000000000005</v>
      </c>
      <c r="D873">
        <v>586.44000000000005</v>
      </c>
      <c r="E873">
        <v>577.70000000000005</v>
      </c>
      <c r="F873">
        <v>585.73</v>
      </c>
      <c r="G873">
        <v>13192</v>
      </c>
      <c r="H873">
        <v>136</v>
      </c>
      <c r="I873">
        <v>1</v>
      </c>
      <c r="J873">
        <v>585.73</v>
      </c>
      <c r="K873">
        <v>25383.449612403099</v>
      </c>
      <c r="L873" t="b">
        <v>0</v>
      </c>
      <c r="M873">
        <f>J874-fact_daily_prices[[#This Row],[adjusted_close]]/fact_daily_prices[[#This Row],[adjusted_close]]</f>
        <v>584.66</v>
      </c>
    </row>
    <row r="874" spans="1:13" x14ac:dyDescent="0.3">
      <c r="A874" s="1">
        <v>45796</v>
      </c>
      <c r="B874" t="s">
        <v>22</v>
      </c>
      <c r="C874">
        <v>585.13</v>
      </c>
      <c r="D874">
        <v>592.79999999999995</v>
      </c>
      <c r="E874">
        <v>577.46</v>
      </c>
      <c r="F874">
        <v>585.66</v>
      </c>
      <c r="G874">
        <v>22259</v>
      </c>
      <c r="H874">
        <v>139</v>
      </c>
      <c r="I874">
        <v>1</v>
      </c>
      <c r="J874">
        <v>585.66</v>
      </c>
      <c r="K874">
        <v>25383.449612403099</v>
      </c>
      <c r="L874" t="b">
        <v>0</v>
      </c>
      <c r="M874">
        <f>J875-fact_daily_prices[[#This Row],[adjusted_close]]/fact_daily_prices[[#This Row],[adjusted_close]]</f>
        <v>583.66</v>
      </c>
    </row>
    <row r="875" spans="1:13" x14ac:dyDescent="0.3">
      <c r="A875" s="1">
        <v>45797</v>
      </c>
      <c r="B875" t="s">
        <v>22</v>
      </c>
      <c r="C875">
        <v>583.30999999999995</v>
      </c>
      <c r="D875">
        <v>589.98</v>
      </c>
      <c r="E875">
        <v>576.64</v>
      </c>
      <c r="F875">
        <v>584.66</v>
      </c>
      <c r="G875">
        <v>48269</v>
      </c>
      <c r="H875">
        <v>140</v>
      </c>
      <c r="I875">
        <v>1</v>
      </c>
      <c r="J875">
        <v>584.66</v>
      </c>
      <c r="K875">
        <v>25383.449612403099</v>
      </c>
      <c r="L875" t="b">
        <v>0</v>
      </c>
      <c r="M875">
        <f>J876-fact_daily_prices[[#This Row],[adjusted_close]]/fact_daily_prices[[#This Row],[adjusted_close]]</f>
        <v>594.87</v>
      </c>
    </row>
    <row r="876" spans="1:13" x14ac:dyDescent="0.3">
      <c r="A876" s="1">
        <v>45798</v>
      </c>
      <c r="B876" t="s">
        <v>22</v>
      </c>
      <c r="C876">
        <v>596.15</v>
      </c>
      <c r="D876">
        <v>602.25</v>
      </c>
      <c r="E876">
        <v>590.04999999999995</v>
      </c>
      <c r="F876">
        <v>595.87</v>
      </c>
      <c r="G876">
        <v>6213</v>
      </c>
      <c r="H876">
        <v>141</v>
      </c>
      <c r="I876">
        <v>1</v>
      </c>
      <c r="J876">
        <v>595.87</v>
      </c>
      <c r="K876">
        <v>25383.449612403099</v>
      </c>
      <c r="L876" t="b">
        <v>0</v>
      </c>
      <c r="M876">
        <f>J877-fact_daily_prices[[#This Row],[adjusted_close]]/fact_daily_prices[[#This Row],[adjusted_close]]</f>
        <v>595.65</v>
      </c>
    </row>
    <row r="877" spans="1:13" x14ac:dyDescent="0.3">
      <c r="A877" s="1">
        <v>45799</v>
      </c>
      <c r="B877" t="s">
        <v>22</v>
      </c>
      <c r="C877">
        <v>598.41999999999996</v>
      </c>
      <c r="D877">
        <v>607.16999999999996</v>
      </c>
      <c r="E877">
        <v>589.66999999999996</v>
      </c>
      <c r="F877">
        <v>596.65</v>
      </c>
      <c r="G877">
        <v>26520</v>
      </c>
      <c r="H877">
        <v>142</v>
      </c>
      <c r="I877">
        <v>1</v>
      </c>
      <c r="J877">
        <v>596.65</v>
      </c>
      <c r="K877">
        <v>25383.449612403099</v>
      </c>
      <c r="L877" t="b">
        <v>0</v>
      </c>
      <c r="M877">
        <f>J878-fact_daily_prices[[#This Row],[adjusted_close]]/fact_daily_prices[[#This Row],[adjusted_close]]</f>
        <v>601.9</v>
      </c>
    </row>
    <row r="878" spans="1:13" x14ac:dyDescent="0.3">
      <c r="A878" s="1">
        <v>45800</v>
      </c>
      <c r="B878" t="s">
        <v>22</v>
      </c>
      <c r="C878">
        <v>599.02</v>
      </c>
      <c r="D878">
        <v>606.24</v>
      </c>
      <c r="E878">
        <v>591.79999999999995</v>
      </c>
      <c r="F878">
        <v>602.9</v>
      </c>
      <c r="G878">
        <v>43570</v>
      </c>
      <c r="H878">
        <v>143</v>
      </c>
      <c r="I878">
        <v>1</v>
      </c>
      <c r="J878">
        <v>602.9</v>
      </c>
      <c r="K878">
        <v>25383.449612403099</v>
      </c>
      <c r="L878" t="b">
        <v>0</v>
      </c>
      <c r="M878">
        <f>J879-fact_daily_prices[[#This Row],[adjusted_close]]/fact_daily_prices[[#This Row],[adjusted_close]]</f>
        <v>606.21</v>
      </c>
    </row>
    <row r="879" spans="1:13" x14ac:dyDescent="0.3">
      <c r="A879" s="1">
        <v>45803</v>
      </c>
      <c r="B879" t="s">
        <v>22</v>
      </c>
      <c r="C879">
        <v>608.66</v>
      </c>
      <c r="D879">
        <v>614.41</v>
      </c>
      <c r="E879">
        <v>602.9</v>
      </c>
      <c r="F879">
        <v>607.21</v>
      </c>
      <c r="G879">
        <v>12413</v>
      </c>
      <c r="H879">
        <v>146</v>
      </c>
      <c r="I879">
        <v>1</v>
      </c>
      <c r="J879">
        <v>607.21</v>
      </c>
      <c r="K879">
        <v>25383.449612403099</v>
      </c>
      <c r="L879" t="b">
        <v>0</v>
      </c>
      <c r="M879">
        <f>J880-fact_daily_prices[[#This Row],[adjusted_close]]/fact_daily_prices[[#This Row],[adjusted_close]]</f>
        <v>616.85</v>
      </c>
    </row>
    <row r="880" spans="1:13" x14ac:dyDescent="0.3">
      <c r="A880" s="1">
        <v>45804</v>
      </c>
      <c r="B880" t="s">
        <v>22</v>
      </c>
      <c r="C880">
        <v>621.78</v>
      </c>
      <c r="D880">
        <v>626.53</v>
      </c>
      <c r="E880">
        <v>617.03</v>
      </c>
      <c r="F880">
        <v>617.85</v>
      </c>
      <c r="G880">
        <v>24513</v>
      </c>
      <c r="H880">
        <v>147</v>
      </c>
      <c r="I880">
        <v>1</v>
      </c>
      <c r="J880">
        <v>617.85</v>
      </c>
      <c r="K880">
        <v>25383.449612403099</v>
      </c>
      <c r="L880" t="b">
        <v>0</v>
      </c>
      <c r="M880">
        <f>J881-fact_daily_prices[[#This Row],[adjusted_close]]/fact_daily_prices[[#This Row],[adjusted_close]]</f>
        <v>615.14</v>
      </c>
    </row>
    <row r="881" spans="1:13" x14ac:dyDescent="0.3">
      <c r="A881" s="1">
        <v>45805</v>
      </c>
      <c r="B881" t="s">
        <v>22</v>
      </c>
      <c r="C881">
        <v>612.91999999999996</v>
      </c>
      <c r="D881">
        <v>617.17999999999995</v>
      </c>
      <c r="E881">
        <v>608.66</v>
      </c>
      <c r="F881">
        <v>616.14</v>
      </c>
      <c r="G881">
        <v>30299</v>
      </c>
      <c r="H881">
        <v>148</v>
      </c>
      <c r="I881">
        <v>1</v>
      </c>
      <c r="J881">
        <v>616.14</v>
      </c>
      <c r="K881">
        <v>25383.449612403099</v>
      </c>
      <c r="L881" t="b">
        <v>0</v>
      </c>
      <c r="M881">
        <f>J882-fact_daily_prices[[#This Row],[adjusted_close]]/fact_daily_prices[[#This Row],[adjusted_close]]</f>
        <v>629.97</v>
      </c>
    </row>
    <row r="882" spans="1:13" x14ac:dyDescent="0.3">
      <c r="A882" s="1">
        <v>45806</v>
      </c>
      <c r="B882" t="s">
        <v>22</v>
      </c>
      <c r="C882">
        <v>628.16999999999996</v>
      </c>
      <c r="D882">
        <v>634.08000000000004</v>
      </c>
      <c r="E882">
        <v>622.26</v>
      </c>
      <c r="F882">
        <v>630.97</v>
      </c>
      <c r="G882">
        <v>23250</v>
      </c>
      <c r="H882">
        <v>149</v>
      </c>
      <c r="I882">
        <v>1</v>
      </c>
      <c r="J882">
        <v>630.97</v>
      </c>
      <c r="K882">
        <v>25383.449612403099</v>
      </c>
      <c r="L882" t="b">
        <v>0</v>
      </c>
      <c r="M882">
        <f>J883-fact_daily_prices[[#This Row],[adjusted_close]]/fact_daily_prices[[#This Row],[adjusted_close]]</f>
        <v>614.53</v>
      </c>
    </row>
    <row r="883" spans="1:13" x14ac:dyDescent="0.3">
      <c r="A883" s="1">
        <v>45807</v>
      </c>
      <c r="B883" t="s">
        <v>22</v>
      </c>
      <c r="C883">
        <v>611.52</v>
      </c>
      <c r="D883">
        <v>618.13</v>
      </c>
      <c r="E883">
        <v>604.91</v>
      </c>
      <c r="F883">
        <v>615.53</v>
      </c>
      <c r="G883">
        <v>2262</v>
      </c>
      <c r="H883">
        <v>150</v>
      </c>
      <c r="I883">
        <v>1</v>
      </c>
      <c r="J883">
        <v>615.53</v>
      </c>
      <c r="K883">
        <v>25383.449612403099</v>
      </c>
      <c r="L883" t="b">
        <v>1</v>
      </c>
      <c r="M883">
        <f>J884-fact_daily_prices[[#This Row],[adjusted_close]]/fact_daily_prices[[#This Row],[adjusted_close]]</f>
        <v>621.37</v>
      </c>
    </row>
    <row r="884" spans="1:13" x14ac:dyDescent="0.3">
      <c r="A884" s="1">
        <v>45810</v>
      </c>
      <c r="B884" t="s">
        <v>22</v>
      </c>
      <c r="C884">
        <v>624.28</v>
      </c>
      <c r="D884">
        <v>630.87</v>
      </c>
      <c r="E884">
        <v>617.69000000000005</v>
      </c>
      <c r="F884">
        <v>622.37</v>
      </c>
      <c r="G884">
        <v>41150</v>
      </c>
      <c r="H884">
        <v>153</v>
      </c>
      <c r="I884">
        <v>1</v>
      </c>
      <c r="J884">
        <v>622.37</v>
      </c>
      <c r="K884">
        <v>25383.449612403099</v>
      </c>
      <c r="L884" t="b">
        <v>0</v>
      </c>
      <c r="M884">
        <f>J885-fact_daily_prices[[#This Row],[adjusted_close]]/fact_daily_prices[[#This Row],[adjusted_close]]</f>
        <v>614.75</v>
      </c>
    </row>
    <row r="885" spans="1:13" x14ac:dyDescent="0.3">
      <c r="A885" s="1">
        <v>45811</v>
      </c>
      <c r="B885" t="s">
        <v>22</v>
      </c>
      <c r="C885">
        <v>612.58000000000004</v>
      </c>
      <c r="D885">
        <v>619.28</v>
      </c>
      <c r="E885">
        <v>605.87</v>
      </c>
      <c r="F885">
        <v>615.75</v>
      </c>
      <c r="G885">
        <v>29850</v>
      </c>
      <c r="H885">
        <v>154</v>
      </c>
      <c r="I885">
        <v>1</v>
      </c>
      <c r="J885">
        <v>615.75</v>
      </c>
      <c r="K885">
        <v>25383.449612403099</v>
      </c>
      <c r="L885" t="b">
        <v>0</v>
      </c>
      <c r="M885">
        <f>J886-fact_daily_prices[[#This Row],[adjusted_close]]/fact_daily_prices[[#This Row],[adjusted_close]]</f>
        <v>611.09</v>
      </c>
    </row>
    <row r="886" spans="1:13" x14ac:dyDescent="0.3">
      <c r="A886" s="1">
        <v>45812</v>
      </c>
      <c r="B886" t="s">
        <v>22</v>
      </c>
      <c r="C886">
        <v>606.78</v>
      </c>
      <c r="D886">
        <v>612.46</v>
      </c>
      <c r="E886">
        <v>601.1</v>
      </c>
      <c r="F886">
        <v>612.09</v>
      </c>
      <c r="G886">
        <v>47830</v>
      </c>
      <c r="H886">
        <v>155</v>
      </c>
      <c r="I886">
        <v>1</v>
      </c>
      <c r="J886">
        <v>612.09</v>
      </c>
      <c r="K886">
        <v>25383.449612403099</v>
      </c>
      <c r="L886" t="b">
        <v>0</v>
      </c>
      <c r="M886">
        <f>J887-fact_daily_prices[[#This Row],[adjusted_close]]/fact_daily_prices[[#This Row],[adjusted_close]]</f>
        <v>615.64</v>
      </c>
    </row>
    <row r="887" spans="1:13" x14ac:dyDescent="0.3">
      <c r="A887" s="1">
        <v>45813</v>
      </c>
      <c r="B887" t="s">
        <v>22</v>
      </c>
      <c r="C887">
        <v>616.54</v>
      </c>
      <c r="D887">
        <v>624.08000000000004</v>
      </c>
      <c r="E887">
        <v>609.01</v>
      </c>
      <c r="F887">
        <v>616.64</v>
      </c>
      <c r="G887">
        <v>34998</v>
      </c>
      <c r="H887">
        <v>156</v>
      </c>
      <c r="I887">
        <v>1</v>
      </c>
      <c r="J887">
        <v>616.64</v>
      </c>
      <c r="K887">
        <v>25383.449612403099</v>
      </c>
      <c r="L887" t="b">
        <v>0</v>
      </c>
      <c r="M887">
        <f>J888-fact_daily_prices[[#This Row],[adjusted_close]]/fact_daily_prices[[#This Row],[adjusted_close]]</f>
        <v>620.16999999999996</v>
      </c>
    </row>
    <row r="888" spans="1:13" x14ac:dyDescent="0.3">
      <c r="A888" s="1">
        <v>45814</v>
      </c>
      <c r="B888" t="s">
        <v>22</v>
      </c>
      <c r="C888">
        <v>626.04</v>
      </c>
      <c r="D888">
        <v>631.69000000000005</v>
      </c>
      <c r="E888">
        <v>620.39</v>
      </c>
      <c r="F888">
        <v>621.16999999999996</v>
      </c>
      <c r="G888">
        <v>15715</v>
      </c>
      <c r="H888">
        <v>157</v>
      </c>
      <c r="I888">
        <v>1</v>
      </c>
      <c r="J888">
        <v>621.16999999999996</v>
      </c>
      <c r="K888">
        <v>25383.449612403099</v>
      </c>
      <c r="L888" t="b">
        <v>0</v>
      </c>
      <c r="M888">
        <f>J889-fact_daily_prices[[#This Row],[adjusted_close]]/fact_daily_prices[[#This Row],[adjusted_close]]</f>
        <v>625.08000000000004</v>
      </c>
    </row>
    <row r="889" spans="1:13" x14ac:dyDescent="0.3">
      <c r="A889" s="1">
        <v>45817</v>
      </c>
      <c r="B889" t="s">
        <v>22</v>
      </c>
      <c r="C889">
        <v>620.39</v>
      </c>
      <c r="D889">
        <v>626.91999999999996</v>
      </c>
      <c r="E889">
        <v>613.87</v>
      </c>
      <c r="F889">
        <v>626.08000000000004</v>
      </c>
      <c r="G889">
        <v>14232</v>
      </c>
      <c r="H889">
        <v>160</v>
      </c>
      <c r="I889">
        <v>1</v>
      </c>
      <c r="J889">
        <v>626.08000000000004</v>
      </c>
      <c r="K889">
        <v>25383.449612403099</v>
      </c>
      <c r="L889" t="b">
        <v>0</v>
      </c>
      <c r="M889">
        <f>J890-fact_daily_prices[[#This Row],[adjusted_close]]/fact_daily_prices[[#This Row],[adjusted_close]]</f>
        <v>614.39</v>
      </c>
    </row>
    <row r="890" spans="1:13" x14ac:dyDescent="0.3">
      <c r="A890" s="1">
        <v>45818</v>
      </c>
      <c r="B890" t="s">
        <v>22</v>
      </c>
      <c r="C890">
        <v>614.02</v>
      </c>
      <c r="D890">
        <v>623.63</v>
      </c>
      <c r="E890">
        <v>604.41</v>
      </c>
      <c r="F890">
        <v>615.39</v>
      </c>
      <c r="G890">
        <v>26500</v>
      </c>
      <c r="H890">
        <v>161</v>
      </c>
      <c r="I890">
        <v>1</v>
      </c>
      <c r="J890">
        <v>615.39</v>
      </c>
      <c r="K890">
        <v>25383.449612403099</v>
      </c>
      <c r="L890" t="b">
        <v>0</v>
      </c>
      <c r="M890">
        <f>J891-fact_daily_prices[[#This Row],[adjusted_close]]/fact_daily_prices[[#This Row],[adjusted_close]]</f>
        <v>625.88</v>
      </c>
    </row>
    <row r="891" spans="1:13" x14ac:dyDescent="0.3">
      <c r="A891" s="1">
        <v>45819</v>
      </c>
      <c r="B891" t="s">
        <v>22</v>
      </c>
      <c r="C891">
        <v>624.99</v>
      </c>
      <c r="D891">
        <v>627.94000000000005</v>
      </c>
      <c r="E891">
        <v>622.04</v>
      </c>
      <c r="F891">
        <v>626.88</v>
      </c>
      <c r="G891">
        <v>23449</v>
      </c>
      <c r="H891">
        <v>162</v>
      </c>
      <c r="I891">
        <v>1</v>
      </c>
      <c r="J891">
        <v>626.88</v>
      </c>
      <c r="K891">
        <v>25383.449612403099</v>
      </c>
      <c r="L891" t="b">
        <v>0</v>
      </c>
      <c r="M891">
        <f>J892-fact_daily_prices[[#This Row],[adjusted_close]]/fact_daily_prices[[#This Row],[adjusted_close]]</f>
        <v>618.95000000000005</v>
      </c>
    </row>
    <row r="892" spans="1:13" x14ac:dyDescent="0.3">
      <c r="A892" s="1">
        <v>45820</v>
      </c>
      <c r="B892" t="s">
        <v>22</v>
      </c>
      <c r="C892">
        <v>621.49</v>
      </c>
      <c r="D892">
        <v>625.11</v>
      </c>
      <c r="E892">
        <v>617.87</v>
      </c>
      <c r="F892">
        <v>619.95000000000005</v>
      </c>
      <c r="G892">
        <v>26338</v>
      </c>
      <c r="H892">
        <v>163</v>
      </c>
      <c r="I892">
        <v>1</v>
      </c>
      <c r="J892">
        <v>619.95000000000005</v>
      </c>
      <c r="K892">
        <v>25383.449612403099</v>
      </c>
      <c r="L892" t="b">
        <v>0</v>
      </c>
      <c r="M892">
        <f>J893-fact_daily_prices[[#This Row],[adjusted_close]]/fact_daily_prices[[#This Row],[adjusted_close]]</f>
        <v>613.13</v>
      </c>
    </row>
    <row r="893" spans="1:13" x14ac:dyDescent="0.3">
      <c r="A893" s="1">
        <v>45821</v>
      </c>
      <c r="B893" t="s">
        <v>22</v>
      </c>
      <c r="C893">
        <v>615.36</v>
      </c>
      <c r="D893">
        <v>619.89</v>
      </c>
      <c r="E893">
        <v>610.83000000000004</v>
      </c>
      <c r="F893">
        <v>614.13</v>
      </c>
      <c r="G893">
        <v>46961</v>
      </c>
      <c r="H893">
        <v>164</v>
      </c>
      <c r="I893">
        <v>1</v>
      </c>
      <c r="J893">
        <v>614.13</v>
      </c>
      <c r="K893">
        <v>25383.449612403099</v>
      </c>
      <c r="L893" t="b">
        <v>0</v>
      </c>
      <c r="M893">
        <f>J894-fact_daily_prices[[#This Row],[adjusted_close]]/fact_daily_prices[[#This Row],[adjusted_close]]</f>
        <v>618.23</v>
      </c>
    </row>
    <row r="894" spans="1:13" x14ac:dyDescent="0.3">
      <c r="A894" s="1">
        <v>45824</v>
      </c>
      <c r="B894" t="s">
        <v>22</v>
      </c>
      <c r="C894">
        <v>616.98</v>
      </c>
      <c r="D894">
        <v>620.16</v>
      </c>
      <c r="E894">
        <v>613.79999999999995</v>
      </c>
      <c r="F894">
        <v>619.23</v>
      </c>
      <c r="G894">
        <v>20539</v>
      </c>
      <c r="H894">
        <v>167</v>
      </c>
      <c r="I894">
        <v>1</v>
      </c>
      <c r="J894">
        <v>619.23</v>
      </c>
      <c r="K894">
        <v>25383.449612403099</v>
      </c>
      <c r="L894" t="b">
        <v>0</v>
      </c>
      <c r="M894">
        <f>J895-fact_daily_prices[[#This Row],[adjusted_close]]/fact_daily_prices[[#This Row],[adjusted_close]]</f>
        <v>616.15</v>
      </c>
    </row>
    <row r="895" spans="1:13" x14ac:dyDescent="0.3">
      <c r="A895" s="1">
        <v>45825</v>
      </c>
      <c r="B895" t="s">
        <v>22</v>
      </c>
      <c r="C895">
        <v>618.47</v>
      </c>
      <c r="D895">
        <v>629.16</v>
      </c>
      <c r="E895">
        <v>607.78</v>
      </c>
      <c r="F895">
        <v>617.15</v>
      </c>
      <c r="G895">
        <v>15119</v>
      </c>
      <c r="H895">
        <v>168</v>
      </c>
      <c r="I895">
        <v>1</v>
      </c>
      <c r="J895">
        <v>617.15</v>
      </c>
      <c r="K895">
        <v>25383.449612403099</v>
      </c>
      <c r="L895" t="b">
        <v>0</v>
      </c>
      <c r="M895">
        <f>J896-fact_daily_prices[[#This Row],[adjusted_close]]/fact_daily_prices[[#This Row],[adjusted_close]]</f>
        <v>618.70000000000005</v>
      </c>
    </row>
    <row r="896" spans="1:13" x14ac:dyDescent="0.3">
      <c r="A896" s="1">
        <v>45826</v>
      </c>
      <c r="B896" t="s">
        <v>22</v>
      </c>
      <c r="C896">
        <v>620.35</v>
      </c>
      <c r="D896">
        <v>621.12</v>
      </c>
      <c r="E896">
        <v>619.59</v>
      </c>
      <c r="F896">
        <v>619.70000000000005</v>
      </c>
      <c r="G896">
        <v>35710</v>
      </c>
      <c r="H896">
        <v>169</v>
      </c>
      <c r="I896">
        <v>1</v>
      </c>
      <c r="J896">
        <v>619.70000000000005</v>
      </c>
      <c r="K896">
        <v>25383.449612403099</v>
      </c>
      <c r="L896" t="b">
        <v>0</v>
      </c>
      <c r="M896">
        <f>J897-fact_daily_prices[[#This Row],[adjusted_close]]/fact_daily_prices[[#This Row],[adjusted_close]]</f>
        <v>602.23</v>
      </c>
    </row>
    <row r="897" spans="1:13" x14ac:dyDescent="0.3">
      <c r="A897" s="1">
        <v>45827</v>
      </c>
      <c r="B897" t="s">
        <v>22</v>
      </c>
      <c r="C897">
        <v>606.08000000000004</v>
      </c>
      <c r="D897">
        <v>612.86</v>
      </c>
      <c r="E897">
        <v>599.29</v>
      </c>
      <c r="F897">
        <v>603.23</v>
      </c>
      <c r="G897">
        <v>26479</v>
      </c>
      <c r="H897">
        <v>170</v>
      </c>
      <c r="I897">
        <v>1</v>
      </c>
      <c r="J897">
        <v>603.23</v>
      </c>
      <c r="K897">
        <v>25383.449612403099</v>
      </c>
      <c r="L897" t="b">
        <v>0</v>
      </c>
      <c r="M897">
        <f>J898-fact_daily_prices[[#This Row],[adjusted_close]]/fact_daily_prices[[#This Row],[adjusted_close]]</f>
        <v>604.54</v>
      </c>
    </row>
    <row r="898" spans="1:13" x14ac:dyDescent="0.3">
      <c r="A898" s="1">
        <v>45828</v>
      </c>
      <c r="B898" t="s">
        <v>22</v>
      </c>
      <c r="C898">
        <v>606.75</v>
      </c>
      <c r="D898">
        <v>608.20000000000005</v>
      </c>
      <c r="E898">
        <v>605.29</v>
      </c>
      <c r="F898">
        <v>605.54</v>
      </c>
      <c r="G898">
        <v>18033</v>
      </c>
      <c r="H898">
        <v>171</v>
      </c>
      <c r="I898">
        <v>1</v>
      </c>
      <c r="J898">
        <v>605.54</v>
      </c>
      <c r="K898">
        <v>25383.449612403099</v>
      </c>
      <c r="L898" t="b">
        <v>0</v>
      </c>
      <c r="M898">
        <f>J899-fact_daily_prices[[#This Row],[adjusted_close]]/fact_daily_prices[[#This Row],[adjusted_close]]</f>
        <v>606.35</v>
      </c>
    </row>
    <row r="899" spans="1:13" x14ac:dyDescent="0.3">
      <c r="A899" s="1">
        <v>45831</v>
      </c>
      <c r="B899" t="s">
        <v>22</v>
      </c>
      <c r="C899">
        <v>606.75</v>
      </c>
      <c r="D899">
        <v>610.46</v>
      </c>
      <c r="E899">
        <v>603.03</v>
      </c>
      <c r="F899">
        <v>607.35</v>
      </c>
      <c r="G899">
        <v>18420</v>
      </c>
      <c r="H899">
        <v>174</v>
      </c>
      <c r="I899">
        <v>1</v>
      </c>
      <c r="J899">
        <v>607.35</v>
      </c>
      <c r="K899">
        <v>25383.449612403099</v>
      </c>
      <c r="L899" t="b">
        <v>0</v>
      </c>
      <c r="M899">
        <f>J900-fact_daily_prices[[#This Row],[adjusted_close]]/fact_daily_prices[[#This Row],[adjusted_close]]</f>
        <v>602.6</v>
      </c>
    </row>
    <row r="900" spans="1:13" x14ac:dyDescent="0.3">
      <c r="A900" s="1">
        <v>45832</v>
      </c>
      <c r="B900" t="s">
        <v>22</v>
      </c>
      <c r="C900">
        <v>602.71</v>
      </c>
      <c r="D900">
        <v>604.36</v>
      </c>
      <c r="E900">
        <v>601.05999999999995</v>
      </c>
      <c r="F900">
        <v>603.6</v>
      </c>
      <c r="G900">
        <v>12349</v>
      </c>
      <c r="H900">
        <v>175</v>
      </c>
      <c r="I900">
        <v>1</v>
      </c>
      <c r="J900">
        <v>603.6</v>
      </c>
      <c r="K900">
        <v>25383.449612403099</v>
      </c>
      <c r="L900" t="b">
        <v>0</v>
      </c>
      <c r="M900">
        <f>J901-fact_daily_prices[[#This Row],[adjusted_close]]/fact_daily_prices[[#This Row],[adjusted_close]]</f>
        <v>587.16999999999996</v>
      </c>
    </row>
    <row r="901" spans="1:13" x14ac:dyDescent="0.3">
      <c r="A901" s="1">
        <v>45833</v>
      </c>
      <c r="B901" t="s">
        <v>22</v>
      </c>
      <c r="C901">
        <v>588.89</v>
      </c>
      <c r="D901">
        <v>598.74</v>
      </c>
      <c r="E901">
        <v>579.04</v>
      </c>
      <c r="F901">
        <v>588.16999999999996</v>
      </c>
      <c r="G901">
        <v>13453</v>
      </c>
      <c r="H901">
        <v>176</v>
      </c>
      <c r="I901">
        <v>1</v>
      </c>
      <c r="J901">
        <v>588.16999999999996</v>
      </c>
      <c r="K901">
        <v>25383.449612403099</v>
      </c>
      <c r="L901" t="b">
        <v>0</v>
      </c>
      <c r="M901">
        <f>J902-fact_daily_prices[[#This Row],[adjusted_close]]/fact_daily_prices[[#This Row],[adjusted_close]]</f>
        <v>585.74</v>
      </c>
    </row>
    <row r="902" spans="1:13" x14ac:dyDescent="0.3">
      <c r="A902" s="1">
        <v>45834</v>
      </c>
      <c r="B902" t="s">
        <v>22</v>
      </c>
      <c r="C902">
        <v>590.9</v>
      </c>
      <c r="D902">
        <v>596.89</v>
      </c>
      <c r="E902">
        <v>584.91999999999996</v>
      </c>
      <c r="F902">
        <v>586.74</v>
      </c>
      <c r="G902">
        <v>16830</v>
      </c>
      <c r="H902">
        <v>177</v>
      </c>
      <c r="I902">
        <v>1</v>
      </c>
      <c r="J902">
        <v>586.74</v>
      </c>
      <c r="K902">
        <v>25383.449612403099</v>
      </c>
      <c r="L902" t="b">
        <v>0</v>
      </c>
      <c r="M902">
        <f>J903-fact_daily_prices[[#This Row],[adjusted_close]]/fact_daily_prices[[#This Row],[adjusted_close]]</f>
        <v>585.6</v>
      </c>
    </row>
    <row r="903" spans="1:13" x14ac:dyDescent="0.3">
      <c r="A903" s="1">
        <v>45835</v>
      </c>
      <c r="B903" t="s">
        <v>22</v>
      </c>
      <c r="C903">
        <v>582.32000000000005</v>
      </c>
      <c r="D903">
        <v>587.76</v>
      </c>
      <c r="E903">
        <v>576.87</v>
      </c>
      <c r="F903">
        <v>586.6</v>
      </c>
      <c r="G903">
        <v>46066</v>
      </c>
      <c r="H903">
        <v>178</v>
      </c>
      <c r="I903">
        <v>1</v>
      </c>
      <c r="J903">
        <v>586.6</v>
      </c>
      <c r="K903">
        <v>25383.449612403099</v>
      </c>
      <c r="L903" t="b">
        <v>0</v>
      </c>
      <c r="M903">
        <f>J904-fact_daily_prices[[#This Row],[adjusted_close]]/fact_daily_prices[[#This Row],[adjusted_close]]</f>
        <v>583.03</v>
      </c>
    </row>
    <row r="904" spans="1:13" x14ac:dyDescent="0.3">
      <c r="A904" s="1">
        <v>45838</v>
      </c>
      <c r="B904" t="s">
        <v>22</v>
      </c>
      <c r="C904">
        <v>582.63</v>
      </c>
      <c r="D904">
        <v>590.62</v>
      </c>
      <c r="E904">
        <v>574.65</v>
      </c>
      <c r="F904">
        <v>584.03</v>
      </c>
      <c r="G904">
        <v>11692</v>
      </c>
      <c r="H904">
        <v>181</v>
      </c>
      <c r="I904">
        <v>1</v>
      </c>
      <c r="J904">
        <v>584.03</v>
      </c>
      <c r="K904">
        <v>25383.449612403099</v>
      </c>
      <c r="L904" t="b">
        <v>0</v>
      </c>
      <c r="M904">
        <f>J905-fact_daily_prices[[#This Row],[adjusted_close]]/fact_daily_prices[[#This Row],[adjusted_close]]</f>
        <v>245.57499999999999</v>
      </c>
    </row>
    <row r="905" spans="1:13" x14ac:dyDescent="0.3">
      <c r="A905" s="1">
        <v>45658</v>
      </c>
      <c r="B905" t="s">
        <v>23</v>
      </c>
      <c r="C905">
        <v>991.39</v>
      </c>
      <c r="D905">
        <v>1001.97</v>
      </c>
      <c r="E905">
        <v>980.81</v>
      </c>
      <c r="F905">
        <v>986.3</v>
      </c>
      <c r="G905">
        <v>25423</v>
      </c>
      <c r="H905">
        <v>1</v>
      </c>
      <c r="I905">
        <v>4</v>
      </c>
      <c r="J905">
        <v>246.57499999999999</v>
      </c>
      <c r="K905">
        <v>24664.891472868221</v>
      </c>
      <c r="L905" t="b">
        <v>0</v>
      </c>
      <c r="M905">
        <f>J906-fact_daily_prices[[#This Row],[adjusted_close]]/fact_daily_prices[[#This Row],[adjusted_close]]</f>
        <v>243.45</v>
      </c>
    </row>
    <row r="906" spans="1:13" x14ac:dyDescent="0.3">
      <c r="A906" s="1">
        <v>45659</v>
      </c>
      <c r="B906" t="s">
        <v>23</v>
      </c>
      <c r="C906">
        <v>972.56</v>
      </c>
      <c r="D906">
        <v>983.93</v>
      </c>
      <c r="E906">
        <v>961.19</v>
      </c>
      <c r="F906">
        <v>977.8</v>
      </c>
      <c r="G906">
        <v>2961</v>
      </c>
      <c r="H906">
        <v>2</v>
      </c>
      <c r="I906">
        <v>4</v>
      </c>
      <c r="J906">
        <v>244.45</v>
      </c>
      <c r="K906">
        <v>24664.891472868221</v>
      </c>
      <c r="L906" t="b">
        <v>0</v>
      </c>
      <c r="M906">
        <f>J907-fact_daily_prices[[#This Row],[adjusted_close]]/fact_daily_prices[[#This Row],[adjusted_close]]</f>
        <v>246.63499999999999</v>
      </c>
    </row>
    <row r="907" spans="1:13" x14ac:dyDescent="0.3">
      <c r="A907" s="1">
        <v>45660</v>
      </c>
      <c r="B907" t="s">
        <v>23</v>
      </c>
      <c r="C907">
        <v>985.67</v>
      </c>
      <c r="D907">
        <v>997.34</v>
      </c>
      <c r="E907">
        <v>974</v>
      </c>
      <c r="F907">
        <v>990.54</v>
      </c>
      <c r="G907">
        <v>14255</v>
      </c>
      <c r="H907">
        <v>3</v>
      </c>
      <c r="I907">
        <v>4</v>
      </c>
      <c r="J907">
        <v>247.63499999999999</v>
      </c>
      <c r="K907">
        <v>24664.891472868221</v>
      </c>
      <c r="L907" t="b">
        <v>0</v>
      </c>
      <c r="M907">
        <f>J908-fact_daily_prices[[#This Row],[adjusted_close]]/fact_daily_prices[[#This Row],[adjusted_close]]</f>
        <v>247.0575</v>
      </c>
    </row>
    <row r="908" spans="1:13" x14ac:dyDescent="0.3">
      <c r="A908" s="1">
        <v>45663</v>
      </c>
      <c r="B908" t="s">
        <v>23</v>
      </c>
      <c r="C908">
        <v>997.05</v>
      </c>
      <c r="D908">
        <v>1010.86</v>
      </c>
      <c r="E908">
        <v>983.24</v>
      </c>
      <c r="F908">
        <v>992.23</v>
      </c>
      <c r="G908">
        <v>21389</v>
      </c>
      <c r="H908">
        <v>6</v>
      </c>
      <c r="I908">
        <v>4</v>
      </c>
      <c r="J908">
        <v>248.0575</v>
      </c>
      <c r="K908">
        <v>24664.891472868221</v>
      </c>
      <c r="L908" t="b">
        <v>0</v>
      </c>
      <c r="M908">
        <f>J909-fact_daily_prices[[#This Row],[adjusted_close]]/fact_daily_prices[[#This Row],[adjusted_close]]</f>
        <v>246.8</v>
      </c>
    </row>
    <row r="909" spans="1:13" x14ac:dyDescent="0.3">
      <c r="A909" s="1">
        <v>45664</v>
      </c>
      <c r="B909" t="s">
        <v>23</v>
      </c>
      <c r="C909">
        <v>990.9</v>
      </c>
      <c r="D909">
        <v>992.43</v>
      </c>
      <c r="E909">
        <v>989.37</v>
      </c>
      <c r="F909">
        <v>991.2</v>
      </c>
      <c r="G909">
        <v>44919</v>
      </c>
      <c r="H909">
        <v>7</v>
      </c>
      <c r="I909">
        <v>4</v>
      </c>
      <c r="J909">
        <v>247.8</v>
      </c>
      <c r="K909">
        <v>24664.891472868221</v>
      </c>
      <c r="L909" t="b">
        <v>0</v>
      </c>
      <c r="M909">
        <f>J910-fact_daily_prices[[#This Row],[adjusted_close]]/fact_daily_prices[[#This Row],[adjusted_close]]</f>
        <v>247.84</v>
      </c>
    </row>
    <row r="910" spans="1:13" x14ac:dyDescent="0.3">
      <c r="A910" s="1">
        <v>45665</v>
      </c>
      <c r="B910" t="s">
        <v>23</v>
      </c>
      <c r="C910">
        <v>999.71</v>
      </c>
      <c r="D910">
        <v>1009.49</v>
      </c>
      <c r="E910">
        <v>989.92</v>
      </c>
      <c r="F910">
        <v>995.36</v>
      </c>
      <c r="G910">
        <v>43358</v>
      </c>
      <c r="H910">
        <v>8</v>
      </c>
      <c r="I910">
        <v>4</v>
      </c>
      <c r="J910">
        <v>248.84</v>
      </c>
      <c r="K910">
        <v>24664.891472868221</v>
      </c>
      <c r="L910" t="b">
        <v>0</v>
      </c>
      <c r="M910">
        <f>J911-fact_daily_prices[[#This Row],[adjusted_close]]/fact_daily_prices[[#This Row],[adjusted_close]]</f>
        <v>247.78</v>
      </c>
    </row>
    <row r="911" spans="1:13" x14ac:dyDescent="0.3">
      <c r="A911" s="1">
        <v>45666</v>
      </c>
      <c r="B911" t="s">
        <v>23</v>
      </c>
      <c r="C911">
        <v>1000.31</v>
      </c>
      <c r="D911">
        <v>1014.39</v>
      </c>
      <c r="E911">
        <v>986.23</v>
      </c>
      <c r="F911">
        <v>995.12</v>
      </c>
      <c r="G911">
        <v>32521</v>
      </c>
      <c r="H911">
        <v>9</v>
      </c>
      <c r="I911">
        <v>4</v>
      </c>
      <c r="J911">
        <v>248.78</v>
      </c>
      <c r="K911">
        <v>24664.891472868221</v>
      </c>
      <c r="L911" t="b">
        <v>0</v>
      </c>
      <c r="M911">
        <f>J912-fact_daily_prices[[#This Row],[adjusted_close]]/fact_daily_prices[[#This Row],[adjusted_close]]</f>
        <v>252.73249999999999</v>
      </c>
    </row>
    <row r="912" spans="1:13" x14ac:dyDescent="0.3">
      <c r="A912" s="1">
        <v>45667</v>
      </c>
      <c r="B912" t="s">
        <v>23</v>
      </c>
      <c r="C912">
        <v>1016.8</v>
      </c>
      <c r="D912">
        <v>1018.78</v>
      </c>
      <c r="E912">
        <v>1014.83</v>
      </c>
      <c r="F912">
        <v>1014.93</v>
      </c>
      <c r="G912">
        <v>32349</v>
      </c>
      <c r="H912">
        <v>10</v>
      </c>
      <c r="I912">
        <v>4</v>
      </c>
      <c r="J912">
        <v>253.73249999999999</v>
      </c>
      <c r="K912">
        <v>24664.891472868221</v>
      </c>
      <c r="L912" t="b">
        <v>0</v>
      </c>
      <c r="M912">
        <f>J913-fact_daily_prices[[#This Row],[adjusted_close]]/fact_daily_prices[[#This Row],[adjusted_close]]</f>
        <v>250.41</v>
      </c>
    </row>
    <row r="913" spans="1:13" x14ac:dyDescent="0.3">
      <c r="A913" s="1">
        <v>45670</v>
      </c>
      <c r="B913" t="s">
        <v>23</v>
      </c>
      <c r="C913">
        <v>1004.74</v>
      </c>
      <c r="D913">
        <v>1018.95</v>
      </c>
      <c r="E913">
        <v>990.53</v>
      </c>
      <c r="F913">
        <v>1005.64</v>
      </c>
      <c r="G913">
        <v>33703</v>
      </c>
      <c r="H913">
        <v>13</v>
      </c>
      <c r="I913">
        <v>4</v>
      </c>
      <c r="J913">
        <v>251.41</v>
      </c>
      <c r="K913">
        <v>24664.891472868221</v>
      </c>
      <c r="L913" t="b">
        <v>0</v>
      </c>
      <c r="M913">
        <f>J914-fact_daily_prices[[#This Row],[adjusted_close]]/fact_daily_prices[[#This Row],[adjusted_close]]</f>
        <v>247.7475</v>
      </c>
    </row>
    <row r="914" spans="1:13" x14ac:dyDescent="0.3">
      <c r="A914" s="1">
        <v>45671</v>
      </c>
      <c r="B914" t="s">
        <v>23</v>
      </c>
      <c r="C914">
        <v>995.94</v>
      </c>
      <c r="D914">
        <v>1000.42</v>
      </c>
      <c r="E914">
        <v>991.46</v>
      </c>
      <c r="F914">
        <v>994.99</v>
      </c>
      <c r="G914">
        <v>5247</v>
      </c>
      <c r="H914">
        <v>14</v>
      </c>
      <c r="I914">
        <v>4</v>
      </c>
      <c r="J914">
        <v>248.7475</v>
      </c>
      <c r="K914">
        <v>24664.891472868221</v>
      </c>
      <c r="L914" t="b">
        <v>0</v>
      </c>
      <c r="M914">
        <f>J915-fact_daily_prices[[#This Row],[adjusted_close]]/fact_daily_prices[[#This Row],[adjusted_close]]</f>
        <v>243.50749999999999</v>
      </c>
    </row>
    <row r="915" spans="1:13" x14ac:dyDescent="0.3">
      <c r="A915" s="1">
        <v>45672</v>
      </c>
      <c r="B915" t="s">
        <v>23</v>
      </c>
      <c r="C915">
        <v>978.62</v>
      </c>
      <c r="D915">
        <v>994.02</v>
      </c>
      <c r="E915">
        <v>963.22</v>
      </c>
      <c r="F915">
        <v>978.03</v>
      </c>
      <c r="G915">
        <v>11703</v>
      </c>
      <c r="H915">
        <v>15</v>
      </c>
      <c r="I915">
        <v>4</v>
      </c>
      <c r="J915">
        <v>244.50749999999999</v>
      </c>
      <c r="K915">
        <v>24664.891472868221</v>
      </c>
      <c r="L915" t="b">
        <v>0</v>
      </c>
      <c r="M915">
        <f>J916-fact_daily_prices[[#This Row],[adjusted_close]]/fact_daily_prices[[#This Row],[adjusted_close]]</f>
        <v>241.9075</v>
      </c>
    </row>
    <row r="916" spans="1:13" x14ac:dyDescent="0.3">
      <c r="A916" s="1">
        <v>45673</v>
      </c>
      <c r="B916" t="s">
        <v>23</v>
      </c>
      <c r="C916">
        <v>974.75</v>
      </c>
      <c r="D916">
        <v>986.87</v>
      </c>
      <c r="E916">
        <v>962.64</v>
      </c>
      <c r="F916">
        <v>971.63</v>
      </c>
      <c r="G916">
        <v>13392</v>
      </c>
      <c r="H916">
        <v>16</v>
      </c>
      <c r="I916">
        <v>4</v>
      </c>
      <c r="J916">
        <v>242.9075</v>
      </c>
      <c r="K916">
        <v>24664.891472868221</v>
      </c>
      <c r="L916" t="b">
        <v>0</v>
      </c>
      <c r="M916">
        <f>J917-fact_daily_prices[[#This Row],[adjusted_close]]/fact_daily_prices[[#This Row],[adjusted_close]]</f>
        <v>238.64500000000001</v>
      </c>
    </row>
    <row r="917" spans="1:13" x14ac:dyDescent="0.3">
      <c r="A917" s="1">
        <v>45674</v>
      </c>
      <c r="B917" t="s">
        <v>23</v>
      </c>
      <c r="C917">
        <v>961</v>
      </c>
      <c r="D917">
        <v>971.3</v>
      </c>
      <c r="E917">
        <v>950.7</v>
      </c>
      <c r="F917">
        <v>958.58</v>
      </c>
      <c r="G917">
        <v>7305</v>
      </c>
      <c r="H917">
        <v>17</v>
      </c>
      <c r="I917">
        <v>4</v>
      </c>
      <c r="J917">
        <v>239.64500000000001</v>
      </c>
      <c r="K917">
        <v>24664.891472868221</v>
      </c>
      <c r="L917" t="b">
        <v>0</v>
      </c>
      <c r="M917">
        <f>J918-fact_daily_prices[[#This Row],[adjusted_close]]/fact_daily_prices[[#This Row],[adjusted_close]]</f>
        <v>239.36250000000001</v>
      </c>
    </row>
    <row r="918" spans="1:13" x14ac:dyDescent="0.3">
      <c r="A918" s="1">
        <v>45677</v>
      </c>
      <c r="B918" t="s">
        <v>23</v>
      </c>
      <c r="C918">
        <v>966.25</v>
      </c>
      <c r="D918">
        <v>977.91</v>
      </c>
      <c r="E918">
        <v>954.59</v>
      </c>
      <c r="F918">
        <v>961.45</v>
      </c>
      <c r="G918">
        <v>13427</v>
      </c>
      <c r="H918">
        <v>20</v>
      </c>
      <c r="I918">
        <v>4</v>
      </c>
      <c r="J918">
        <v>240.36250000000001</v>
      </c>
      <c r="K918">
        <v>24664.891472868221</v>
      </c>
      <c r="L918" t="b">
        <v>0</v>
      </c>
      <c r="M918">
        <f>J919-fact_daily_prices[[#This Row],[adjusted_close]]/fact_daily_prices[[#This Row],[adjusted_close]]</f>
        <v>239.48249999999999</v>
      </c>
    </row>
    <row r="919" spans="1:13" x14ac:dyDescent="0.3">
      <c r="A919" s="1">
        <v>45678</v>
      </c>
      <c r="B919" t="s">
        <v>23</v>
      </c>
      <c r="C919">
        <v>967.65</v>
      </c>
      <c r="D919">
        <v>979.42</v>
      </c>
      <c r="E919">
        <v>955.89</v>
      </c>
      <c r="F919">
        <v>961.93</v>
      </c>
      <c r="G919">
        <v>3230</v>
      </c>
      <c r="H919">
        <v>21</v>
      </c>
      <c r="I919">
        <v>4</v>
      </c>
      <c r="J919">
        <v>240.48249999999999</v>
      </c>
      <c r="K919">
        <v>24664.891472868221</v>
      </c>
      <c r="L919" t="b">
        <v>0</v>
      </c>
      <c r="M919">
        <f>J920-fact_daily_prices[[#This Row],[adjusted_close]]/fact_daily_prices[[#This Row],[adjusted_close]]</f>
        <v>236.29249999999999</v>
      </c>
    </row>
    <row r="920" spans="1:13" x14ac:dyDescent="0.3">
      <c r="A920" s="1">
        <v>45679</v>
      </c>
      <c r="B920" t="s">
        <v>23</v>
      </c>
      <c r="C920">
        <v>946</v>
      </c>
      <c r="D920">
        <v>951.2</v>
      </c>
      <c r="E920">
        <v>940.81</v>
      </c>
      <c r="F920">
        <v>949.17</v>
      </c>
      <c r="G920">
        <v>27177</v>
      </c>
      <c r="H920">
        <v>22</v>
      </c>
      <c r="I920">
        <v>4</v>
      </c>
      <c r="J920">
        <v>237.29249999999999</v>
      </c>
      <c r="K920">
        <v>24664.891472868221</v>
      </c>
      <c r="L920" t="b">
        <v>0</v>
      </c>
      <c r="M920">
        <f>J921-fact_daily_prices[[#This Row],[adjusted_close]]/fact_daily_prices[[#This Row],[adjusted_close]]</f>
        <v>238.11500000000001</v>
      </c>
    </row>
    <row r="921" spans="1:13" x14ac:dyDescent="0.3">
      <c r="A921" s="1">
        <v>45680</v>
      </c>
      <c r="B921" t="s">
        <v>23</v>
      </c>
      <c r="C921">
        <v>954.96</v>
      </c>
      <c r="D921">
        <v>960</v>
      </c>
      <c r="E921">
        <v>949.92</v>
      </c>
      <c r="F921">
        <v>956.46</v>
      </c>
      <c r="G921">
        <v>47040</v>
      </c>
      <c r="H921">
        <v>23</v>
      </c>
      <c r="I921">
        <v>4</v>
      </c>
      <c r="J921">
        <v>239.11500000000001</v>
      </c>
      <c r="K921">
        <v>24664.891472868221</v>
      </c>
      <c r="L921" t="b">
        <v>0</v>
      </c>
      <c r="M921">
        <f>J922-fact_daily_prices[[#This Row],[adjusted_close]]/fact_daily_prices[[#This Row],[adjusted_close]]</f>
        <v>242.78749999999999</v>
      </c>
    </row>
    <row r="922" spans="1:13" x14ac:dyDescent="0.3">
      <c r="A922" s="1">
        <v>45681</v>
      </c>
      <c r="B922" t="s">
        <v>23</v>
      </c>
      <c r="C922">
        <v>975.55</v>
      </c>
      <c r="D922">
        <v>991.98</v>
      </c>
      <c r="E922">
        <v>959.11</v>
      </c>
      <c r="F922">
        <v>975.15</v>
      </c>
      <c r="G922">
        <v>14780</v>
      </c>
      <c r="H922">
        <v>24</v>
      </c>
      <c r="I922">
        <v>4</v>
      </c>
      <c r="J922">
        <v>243.78749999999999</v>
      </c>
      <c r="K922">
        <v>24664.891472868221</v>
      </c>
      <c r="L922" t="b">
        <v>0</v>
      </c>
      <c r="M922">
        <f>J923-fact_daily_prices[[#This Row],[adjusted_close]]/fact_daily_prices[[#This Row],[adjusted_close]]</f>
        <v>243.94749999999999</v>
      </c>
    </row>
    <row r="923" spans="1:13" x14ac:dyDescent="0.3">
      <c r="A923" s="1">
        <v>45684</v>
      </c>
      <c r="B923" t="s">
        <v>23</v>
      </c>
      <c r="C923">
        <v>981.78</v>
      </c>
      <c r="D923">
        <v>994.19</v>
      </c>
      <c r="E923">
        <v>969.38</v>
      </c>
      <c r="F923">
        <v>979.79</v>
      </c>
      <c r="G923">
        <v>39652</v>
      </c>
      <c r="H923">
        <v>27</v>
      </c>
      <c r="I923">
        <v>4</v>
      </c>
      <c r="J923">
        <v>244.94749999999999</v>
      </c>
      <c r="K923">
        <v>24664.891472868221</v>
      </c>
      <c r="L923" t="b">
        <v>0</v>
      </c>
      <c r="M923">
        <f>J924-fact_daily_prices[[#This Row],[adjusted_close]]/fact_daily_prices[[#This Row],[adjusted_close]]</f>
        <v>236.28</v>
      </c>
    </row>
    <row r="924" spans="1:13" x14ac:dyDescent="0.3">
      <c r="A924" s="1">
        <v>45685</v>
      </c>
      <c r="B924" t="s">
        <v>23</v>
      </c>
      <c r="C924">
        <v>950.95</v>
      </c>
      <c r="D924">
        <v>958.47</v>
      </c>
      <c r="E924">
        <v>943.42</v>
      </c>
      <c r="F924">
        <v>949.12</v>
      </c>
      <c r="G924">
        <v>26901</v>
      </c>
      <c r="H924">
        <v>28</v>
      </c>
      <c r="I924">
        <v>4</v>
      </c>
      <c r="J924">
        <v>237.28</v>
      </c>
      <c r="K924">
        <v>24664.891472868221</v>
      </c>
      <c r="L924" t="b">
        <v>0</v>
      </c>
      <c r="M924">
        <f>J925-fact_daily_prices[[#This Row],[adjusted_close]]/fact_daily_prices[[#This Row],[adjusted_close]]</f>
        <v>242.35249999999999</v>
      </c>
    </row>
    <row r="925" spans="1:13" x14ac:dyDescent="0.3">
      <c r="A925" s="1">
        <v>45686</v>
      </c>
      <c r="B925" t="s">
        <v>23</v>
      </c>
      <c r="C925">
        <v>973.88</v>
      </c>
      <c r="D925">
        <v>985.72</v>
      </c>
      <c r="E925">
        <v>962.05</v>
      </c>
      <c r="F925">
        <v>973.41</v>
      </c>
      <c r="G925">
        <v>17260</v>
      </c>
      <c r="H925">
        <v>29</v>
      </c>
      <c r="I925">
        <v>4</v>
      </c>
      <c r="J925">
        <v>243.35249999999999</v>
      </c>
      <c r="K925">
        <v>24664.891472868221</v>
      </c>
      <c r="L925" t="b">
        <v>0</v>
      </c>
      <c r="M925">
        <f>J926-fact_daily_prices[[#This Row],[adjusted_close]]/fact_daily_prices[[#This Row],[adjusted_close]]</f>
        <v>244.71250000000001</v>
      </c>
    </row>
    <row r="926" spans="1:13" x14ac:dyDescent="0.3">
      <c r="A926" s="1">
        <v>45687</v>
      </c>
      <c r="B926" t="s">
        <v>23</v>
      </c>
      <c r="C926">
        <v>985.89</v>
      </c>
      <c r="D926">
        <v>989.83</v>
      </c>
      <c r="E926">
        <v>981.96</v>
      </c>
      <c r="F926">
        <v>982.85</v>
      </c>
      <c r="G926">
        <v>42430</v>
      </c>
      <c r="H926">
        <v>30</v>
      </c>
      <c r="I926">
        <v>4</v>
      </c>
      <c r="J926">
        <v>245.71250000000001</v>
      </c>
      <c r="K926">
        <v>24664.891472868221</v>
      </c>
      <c r="L926" t="b">
        <v>0</v>
      </c>
      <c r="M926">
        <f>J927-fact_daily_prices[[#This Row],[adjusted_close]]/fact_daily_prices[[#This Row],[adjusted_close]]</f>
        <v>250.9025</v>
      </c>
    </row>
    <row r="927" spans="1:13" x14ac:dyDescent="0.3">
      <c r="A927" s="1">
        <v>45688</v>
      </c>
      <c r="B927" t="s">
        <v>23</v>
      </c>
      <c r="C927">
        <v>1004.86</v>
      </c>
      <c r="D927">
        <v>1020.89</v>
      </c>
      <c r="E927">
        <v>988.84</v>
      </c>
      <c r="F927">
        <v>1007.61</v>
      </c>
      <c r="G927">
        <v>14026</v>
      </c>
      <c r="H927">
        <v>31</v>
      </c>
      <c r="I927">
        <v>4</v>
      </c>
      <c r="J927">
        <v>251.9025</v>
      </c>
      <c r="K927">
        <v>24664.891472868221</v>
      </c>
      <c r="L927" t="b">
        <v>0</v>
      </c>
      <c r="M927">
        <f>J928-fact_daily_prices[[#This Row],[adjusted_close]]/fact_daily_prices[[#This Row],[adjusted_close]]</f>
        <v>254.45</v>
      </c>
    </row>
    <row r="928" spans="1:13" x14ac:dyDescent="0.3">
      <c r="A928" s="1">
        <v>45691</v>
      </c>
      <c r="B928" t="s">
        <v>23</v>
      </c>
      <c r="C928">
        <v>1020.87</v>
      </c>
      <c r="D928">
        <v>1033.3800000000001</v>
      </c>
      <c r="E928">
        <v>1008.37</v>
      </c>
      <c r="F928">
        <v>1021.8</v>
      </c>
      <c r="G928">
        <v>43946</v>
      </c>
      <c r="H928">
        <v>34</v>
      </c>
      <c r="I928">
        <v>4</v>
      </c>
      <c r="J928">
        <v>255.45</v>
      </c>
      <c r="K928">
        <v>24664.891472868221</v>
      </c>
      <c r="L928" t="b">
        <v>0</v>
      </c>
      <c r="M928">
        <f>J929-fact_daily_prices[[#This Row],[adjusted_close]]/fact_daily_prices[[#This Row],[adjusted_close]]</f>
        <v>258.7</v>
      </c>
    </row>
    <row r="929" spans="1:13" x14ac:dyDescent="0.3">
      <c r="A929" s="1">
        <v>45692</v>
      </c>
      <c r="B929" t="s">
        <v>23</v>
      </c>
      <c r="C929">
        <v>1037.24</v>
      </c>
      <c r="D929">
        <v>1047.33</v>
      </c>
      <c r="E929">
        <v>1027.1500000000001</v>
      </c>
      <c r="F929">
        <v>1038.8</v>
      </c>
      <c r="G929">
        <v>8347</v>
      </c>
      <c r="H929">
        <v>35</v>
      </c>
      <c r="I929">
        <v>4</v>
      </c>
      <c r="J929">
        <v>259.7</v>
      </c>
      <c r="K929">
        <v>24664.891472868221</v>
      </c>
      <c r="L929" t="b">
        <v>0</v>
      </c>
      <c r="M929">
        <f>J930-fact_daily_prices[[#This Row],[adjusted_close]]/fact_daily_prices[[#This Row],[adjusted_close]]</f>
        <v>259.4325</v>
      </c>
    </row>
    <row r="930" spans="1:13" x14ac:dyDescent="0.3">
      <c r="A930" s="1">
        <v>45693</v>
      </c>
      <c r="B930" t="s">
        <v>23</v>
      </c>
      <c r="C930">
        <v>1033.24</v>
      </c>
      <c r="D930">
        <v>1041.96</v>
      </c>
      <c r="E930">
        <v>1024.51</v>
      </c>
      <c r="F930">
        <v>1041.73</v>
      </c>
      <c r="G930">
        <v>5668</v>
      </c>
      <c r="H930">
        <v>36</v>
      </c>
      <c r="I930">
        <v>4</v>
      </c>
      <c r="J930">
        <v>260.4325</v>
      </c>
      <c r="K930">
        <v>24664.891472868221</v>
      </c>
      <c r="L930" t="b">
        <v>0</v>
      </c>
      <c r="M930">
        <f>J931-fact_daily_prices[[#This Row],[adjusted_close]]/fact_daily_prices[[#This Row],[adjusted_close]]</f>
        <v>258.63499999999999</v>
      </c>
    </row>
    <row r="931" spans="1:13" x14ac:dyDescent="0.3">
      <c r="A931" s="1">
        <v>45694</v>
      </c>
      <c r="B931" t="s">
        <v>23</v>
      </c>
      <c r="C931">
        <v>1045.6199999999999</v>
      </c>
      <c r="D931">
        <v>1054.74</v>
      </c>
      <c r="E931">
        <v>1036.49</v>
      </c>
      <c r="F931">
        <v>1038.54</v>
      </c>
      <c r="G931">
        <v>35484</v>
      </c>
      <c r="H931">
        <v>37</v>
      </c>
      <c r="I931">
        <v>4</v>
      </c>
      <c r="J931">
        <v>259.63499999999999</v>
      </c>
      <c r="K931">
        <v>24664.891472868221</v>
      </c>
      <c r="L931" t="b">
        <v>0</v>
      </c>
      <c r="M931">
        <f>J932-fact_daily_prices[[#This Row],[adjusted_close]]/fact_daily_prices[[#This Row],[adjusted_close]]</f>
        <v>259.92250000000001</v>
      </c>
    </row>
    <row r="932" spans="1:13" x14ac:dyDescent="0.3">
      <c r="A932" s="1">
        <v>45695</v>
      </c>
      <c r="B932" t="s">
        <v>23</v>
      </c>
      <c r="C932">
        <v>1047.29</v>
      </c>
      <c r="D932">
        <v>1053.3800000000001</v>
      </c>
      <c r="E932">
        <v>1041.21</v>
      </c>
      <c r="F932">
        <v>1043.69</v>
      </c>
      <c r="G932">
        <v>35028</v>
      </c>
      <c r="H932">
        <v>38</v>
      </c>
      <c r="I932">
        <v>4</v>
      </c>
      <c r="J932">
        <v>260.92250000000001</v>
      </c>
      <c r="K932">
        <v>24664.891472868221</v>
      </c>
      <c r="L932" t="b">
        <v>0</v>
      </c>
      <c r="M932">
        <f>J933-fact_daily_prices[[#This Row],[adjusted_close]]/fact_daily_prices[[#This Row],[adjusted_close]]</f>
        <v>257.66500000000002</v>
      </c>
    </row>
    <row r="933" spans="1:13" x14ac:dyDescent="0.3">
      <c r="A933" s="1">
        <v>45698</v>
      </c>
      <c r="B933" t="s">
        <v>23</v>
      </c>
      <c r="C933">
        <v>1038.3699999999999</v>
      </c>
      <c r="D933">
        <v>1046.77</v>
      </c>
      <c r="E933">
        <v>1029.98</v>
      </c>
      <c r="F933">
        <v>1034.6600000000001</v>
      </c>
      <c r="G933">
        <v>31266</v>
      </c>
      <c r="H933">
        <v>41</v>
      </c>
      <c r="I933">
        <v>4</v>
      </c>
      <c r="J933">
        <v>258.66500000000002</v>
      </c>
      <c r="K933">
        <v>24664.891472868221</v>
      </c>
      <c r="L933" t="b">
        <v>0</v>
      </c>
      <c r="M933">
        <f>J934-fact_daily_prices[[#This Row],[adjusted_close]]/fact_daily_prices[[#This Row],[adjusted_close]]</f>
        <v>259.14499999999998</v>
      </c>
    </row>
    <row r="934" spans="1:13" x14ac:dyDescent="0.3">
      <c r="A934" s="1">
        <v>45699</v>
      </c>
      <c r="B934" t="s">
        <v>23</v>
      </c>
      <c r="C934">
        <v>1039.08</v>
      </c>
      <c r="D934">
        <v>1052.96</v>
      </c>
      <c r="E934">
        <v>1025.2</v>
      </c>
      <c r="F934">
        <v>1040.58</v>
      </c>
      <c r="G934">
        <v>15011</v>
      </c>
      <c r="H934">
        <v>42</v>
      </c>
      <c r="I934">
        <v>4</v>
      </c>
      <c r="J934">
        <v>260.14499999999998</v>
      </c>
      <c r="K934">
        <v>24664.891472868221</v>
      </c>
      <c r="L934" t="b">
        <v>0</v>
      </c>
      <c r="M934">
        <f>J935-fact_daily_prices[[#This Row],[adjusted_close]]/fact_daily_prices[[#This Row],[adjusted_close]]</f>
        <v>250.73500000000001</v>
      </c>
    </row>
    <row r="935" spans="1:13" x14ac:dyDescent="0.3">
      <c r="A935" s="1">
        <v>45700</v>
      </c>
      <c r="B935" t="s">
        <v>23</v>
      </c>
      <c r="C935">
        <v>1004.46</v>
      </c>
      <c r="D935">
        <v>1019.37</v>
      </c>
      <c r="E935">
        <v>989.55</v>
      </c>
      <c r="F935">
        <v>1006.94</v>
      </c>
      <c r="G935">
        <v>40019</v>
      </c>
      <c r="H935">
        <v>43</v>
      </c>
      <c r="I935">
        <v>4</v>
      </c>
      <c r="J935">
        <v>251.73500000000001</v>
      </c>
      <c r="K935">
        <v>24664.891472868221</v>
      </c>
      <c r="L935" t="b">
        <v>0</v>
      </c>
      <c r="M935">
        <f>J936-fact_daily_prices[[#This Row],[adjusted_close]]/fact_daily_prices[[#This Row],[adjusted_close]]</f>
        <v>250.9325</v>
      </c>
    </row>
    <row r="936" spans="1:13" x14ac:dyDescent="0.3">
      <c r="A936" s="1">
        <v>45701</v>
      </c>
      <c r="B936" t="s">
        <v>23</v>
      </c>
      <c r="C936">
        <v>1007.03</v>
      </c>
      <c r="D936">
        <v>1009.81</v>
      </c>
      <c r="E936">
        <v>1004.25</v>
      </c>
      <c r="F936">
        <v>1007.73</v>
      </c>
      <c r="G936">
        <v>31663</v>
      </c>
      <c r="H936">
        <v>44</v>
      </c>
      <c r="I936">
        <v>4</v>
      </c>
      <c r="J936">
        <v>251.9325</v>
      </c>
      <c r="K936">
        <v>24664.891472868221</v>
      </c>
      <c r="L936" t="b">
        <v>0</v>
      </c>
      <c r="M936">
        <f>J937-fact_daily_prices[[#This Row],[adjusted_close]]/fact_daily_prices[[#This Row],[adjusted_close]]</f>
        <v>255.29750000000001</v>
      </c>
    </row>
    <row r="937" spans="1:13" x14ac:dyDescent="0.3">
      <c r="A937" s="1">
        <v>45702</v>
      </c>
      <c r="B937" t="s">
        <v>23</v>
      </c>
      <c r="C937">
        <v>1018.61</v>
      </c>
      <c r="D937">
        <v>1031.27</v>
      </c>
      <c r="E937">
        <v>1005.95</v>
      </c>
      <c r="F937">
        <v>1025.19</v>
      </c>
      <c r="G937">
        <v>42691</v>
      </c>
      <c r="H937">
        <v>45</v>
      </c>
      <c r="I937">
        <v>4</v>
      </c>
      <c r="J937">
        <v>256.29750000000001</v>
      </c>
      <c r="K937">
        <v>24664.891472868221</v>
      </c>
      <c r="L937" t="b">
        <v>0</v>
      </c>
      <c r="M937">
        <f>J938-fact_daily_prices[[#This Row],[adjusted_close]]/fact_daily_prices[[#This Row],[adjusted_close]]</f>
        <v>255.66250000000002</v>
      </c>
    </row>
    <row r="938" spans="1:13" x14ac:dyDescent="0.3">
      <c r="A938" s="1">
        <v>45705</v>
      </c>
      <c r="B938" t="s">
        <v>23</v>
      </c>
      <c r="C938">
        <v>1034.08</v>
      </c>
      <c r="D938">
        <v>1046.8499999999999</v>
      </c>
      <c r="E938">
        <v>1021.32</v>
      </c>
      <c r="F938">
        <v>1026.6500000000001</v>
      </c>
      <c r="G938">
        <v>32417</v>
      </c>
      <c r="H938">
        <v>48</v>
      </c>
      <c r="I938">
        <v>4</v>
      </c>
      <c r="J938">
        <v>256.66250000000002</v>
      </c>
      <c r="K938">
        <v>24664.891472868221</v>
      </c>
      <c r="L938" t="b">
        <v>0</v>
      </c>
      <c r="M938">
        <f>J939-fact_daily_prices[[#This Row],[adjusted_close]]/fact_daily_prices[[#This Row],[adjusted_close]]</f>
        <v>261.3725</v>
      </c>
    </row>
    <row r="939" spans="1:13" x14ac:dyDescent="0.3">
      <c r="A939" s="1">
        <v>45706</v>
      </c>
      <c r="B939" t="s">
        <v>23</v>
      </c>
      <c r="C939">
        <v>1050.3699999999999</v>
      </c>
      <c r="D939">
        <v>1058.54</v>
      </c>
      <c r="E939">
        <v>1042.2</v>
      </c>
      <c r="F939">
        <v>1049.49</v>
      </c>
      <c r="G939">
        <v>47326</v>
      </c>
      <c r="H939">
        <v>49</v>
      </c>
      <c r="I939">
        <v>4</v>
      </c>
      <c r="J939">
        <v>262.3725</v>
      </c>
      <c r="K939">
        <v>24664.891472868221</v>
      </c>
      <c r="L939" t="b">
        <v>0</v>
      </c>
      <c r="M939">
        <f>J940-fact_daily_prices[[#This Row],[adjusted_close]]/fact_daily_prices[[#This Row],[adjusted_close]]</f>
        <v>260.565</v>
      </c>
    </row>
    <row r="940" spans="1:13" x14ac:dyDescent="0.3">
      <c r="A940" s="1">
        <v>45707</v>
      </c>
      <c r="B940" t="s">
        <v>23</v>
      </c>
      <c r="C940">
        <v>1047.18</v>
      </c>
      <c r="D940">
        <v>1048.68</v>
      </c>
      <c r="E940">
        <v>1045.69</v>
      </c>
      <c r="F940">
        <v>1046.26</v>
      </c>
      <c r="G940">
        <v>22031</v>
      </c>
      <c r="H940">
        <v>50</v>
      </c>
      <c r="I940">
        <v>4</v>
      </c>
      <c r="J940">
        <v>261.565</v>
      </c>
      <c r="K940">
        <v>24664.891472868221</v>
      </c>
      <c r="L940" t="b">
        <v>0</v>
      </c>
      <c r="M940">
        <f>J941-fact_daily_prices[[#This Row],[adjusted_close]]/fact_daily_prices[[#This Row],[adjusted_close]]</f>
        <v>263.95249999999999</v>
      </c>
    </row>
    <row r="941" spans="1:13" x14ac:dyDescent="0.3">
      <c r="A941" s="1">
        <v>45708</v>
      </c>
      <c r="B941" t="s">
        <v>23</v>
      </c>
      <c r="C941">
        <v>1064.21</v>
      </c>
      <c r="D941">
        <v>1080.78</v>
      </c>
      <c r="E941">
        <v>1047.6400000000001</v>
      </c>
      <c r="F941">
        <v>1059.81</v>
      </c>
      <c r="G941">
        <v>30432</v>
      </c>
      <c r="H941">
        <v>51</v>
      </c>
      <c r="I941">
        <v>4</v>
      </c>
      <c r="J941">
        <v>264.95249999999999</v>
      </c>
      <c r="K941">
        <v>24664.891472868221</v>
      </c>
      <c r="L941" t="b">
        <v>0</v>
      </c>
      <c r="M941">
        <f>J942-fact_daily_prices[[#This Row],[adjusted_close]]/fact_daily_prices[[#This Row],[adjusted_close]]</f>
        <v>261.10000000000002</v>
      </c>
    </row>
    <row r="942" spans="1:13" x14ac:dyDescent="0.3">
      <c r="A942" s="1">
        <v>45709</v>
      </c>
      <c r="B942" t="s">
        <v>23</v>
      </c>
      <c r="C942">
        <v>1050.69</v>
      </c>
      <c r="D942">
        <v>1060.51</v>
      </c>
      <c r="E942">
        <v>1040.8699999999999</v>
      </c>
      <c r="F942">
        <v>1048.4000000000001</v>
      </c>
      <c r="G942">
        <v>21884</v>
      </c>
      <c r="H942">
        <v>52</v>
      </c>
      <c r="I942">
        <v>4</v>
      </c>
      <c r="J942">
        <v>262.10000000000002</v>
      </c>
      <c r="K942">
        <v>24664.891472868221</v>
      </c>
      <c r="L942" t="b">
        <v>0</v>
      </c>
      <c r="M942">
        <f>J943-fact_daily_prices[[#This Row],[adjusted_close]]/fact_daily_prices[[#This Row],[adjusted_close]]</f>
        <v>264.36</v>
      </c>
    </row>
    <row r="943" spans="1:13" x14ac:dyDescent="0.3">
      <c r="A943" s="1">
        <v>45712</v>
      </c>
      <c r="B943" t="s">
        <v>23</v>
      </c>
      <c r="C943">
        <v>1068.53</v>
      </c>
      <c r="D943">
        <v>1077.25</v>
      </c>
      <c r="E943">
        <v>1059.81</v>
      </c>
      <c r="F943">
        <v>1061.44</v>
      </c>
      <c r="G943">
        <v>44618</v>
      </c>
      <c r="H943">
        <v>55</v>
      </c>
      <c r="I943">
        <v>4</v>
      </c>
      <c r="J943">
        <v>265.36</v>
      </c>
      <c r="K943">
        <v>24664.891472868221</v>
      </c>
      <c r="L943" t="b">
        <v>0</v>
      </c>
      <c r="M943">
        <f>J944-fact_daily_prices[[#This Row],[adjusted_close]]/fact_daily_prices[[#This Row],[adjusted_close]]</f>
        <v>265.2</v>
      </c>
    </row>
    <row r="944" spans="1:13" x14ac:dyDescent="0.3">
      <c r="A944" s="1">
        <v>45713</v>
      </c>
      <c r="B944" t="s">
        <v>23</v>
      </c>
      <c r="C944">
        <v>1064.68</v>
      </c>
      <c r="D944">
        <v>1072.28</v>
      </c>
      <c r="E944">
        <v>1057.08</v>
      </c>
      <c r="F944">
        <v>1064.8</v>
      </c>
      <c r="G944">
        <v>21142</v>
      </c>
      <c r="H944">
        <v>56</v>
      </c>
      <c r="I944">
        <v>4</v>
      </c>
      <c r="J944">
        <v>266.2</v>
      </c>
      <c r="K944">
        <v>24664.891472868221</v>
      </c>
      <c r="L944" t="b">
        <v>0</v>
      </c>
      <c r="M944">
        <f>J945-fact_daily_prices[[#This Row],[adjusted_close]]/fact_daily_prices[[#This Row],[adjusted_close]]</f>
        <v>264.52749999999997</v>
      </c>
    </row>
    <row r="945" spans="1:13" x14ac:dyDescent="0.3">
      <c r="A945" s="1">
        <v>45714</v>
      </c>
      <c r="B945" t="s">
        <v>23</v>
      </c>
      <c r="C945">
        <v>1056.74</v>
      </c>
      <c r="D945">
        <v>1063.21</v>
      </c>
      <c r="E945">
        <v>1050.27</v>
      </c>
      <c r="F945">
        <v>1062.1099999999999</v>
      </c>
      <c r="G945">
        <v>9848</v>
      </c>
      <c r="H945">
        <v>57</v>
      </c>
      <c r="I945">
        <v>4</v>
      </c>
      <c r="J945">
        <v>265.52749999999997</v>
      </c>
      <c r="K945">
        <v>24664.891472868221</v>
      </c>
      <c r="L945" t="b">
        <v>0</v>
      </c>
      <c r="M945">
        <f>J946-fact_daily_prices[[#This Row],[adjusted_close]]/fact_daily_prices[[#This Row],[adjusted_close]]</f>
        <v>256.11750000000001</v>
      </c>
    </row>
    <row r="946" spans="1:13" x14ac:dyDescent="0.3">
      <c r="A946" s="1">
        <v>45715</v>
      </c>
      <c r="B946" t="s">
        <v>23</v>
      </c>
      <c r="C946">
        <v>1033.3699999999999</v>
      </c>
      <c r="D946">
        <v>1045.6400000000001</v>
      </c>
      <c r="E946">
        <v>1021.1</v>
      </c>
      <c r="F946">
        <v>1028.47</v>
      </c>
      <c r="G946">
        <v>21908</v>
      </c>
      <c r="H946">
        <v>58</v>
      </c>
      <c r="I946">
        <v>4</v>
      </c>
      <c r="J946">
        <v>257.11750000000001</v>
      </c>
      <c r="K946">
        <v>24664.891472868221</v>
      </c>
      <c r="L946" t="b">
        <v>0</v>
      </c>
      <c r="M946">
        <f>J947-fact_daily_prices[[#This Row],[adjusted_close]]/fact_daily_prices[[#This Row],[adjusted_close]]</f>
        <v>255.35500000000002</v>
      </c>
    </row>
    <row r="947" spans="1:13" x14ac:dyDescent="0.3">
      <c r="A947" s="1">
        <v>45716</v>
      </c>
      <c r="B947" t="s">
        <v>23</v>
      </c>
      <c r="C947">
        <v>1031.78</v>
      </c>
      <c r="D947">
        <v>1042.67</v>
      </c>
      <c r="E947">
        <v>1020.88</v>
      </c>
      <c r="F947">
        <v>1025.42</v>
      </c>
      <c r="G947">
        <v>43222</v>
      </c>
      <c r="H947">
        <v>59</v>
      </c>
      <c r="I947">
        <v>4</v>
      </c>
      <c r="J947">
        <v>256.35500000000002</v>
      </c>
      <c r="K947">
        <v>24664.891472868221</v>
      </c>
      <c r="L947" t="b">
        <v>0</v>
      </c>
      <c r="M947">
        <f>J948-fact_daily_prices[[#This Row],[adjusted_close]]/fact_daily_prices[[#This Row],[adjusted_close]]</f>
        <v>256.10750000000002</v>
      </c>
    </row>
    <row r="948" spans="1:13" x14ac:dyDescent="0.3">
      <c r="A948" s="1">
        <v>45719</v>
      </c>
      <c r="B948" t="s">
        <v>23</v>
      </c>
      <c r="C948">
        <v>1023.93</v>
      </c>
      <c r="D948">
        <v>1031.3</v>
      </c>
      <c r="E948">
        <v>1016.57</v>
      </c>
      <c r="F948">
        <v>1028.43</v>
      </c>
      <c r="G948">
        <v>10968</v>
      </c>
      <c r="H948">
        <v>62</v>
      </c>
      <c r="I948">
        <v>4</v>
      </c>
      <c r="J948">
        <v>257.10750000000002</v>
      </c>
      <c r="K948">
        <v>24664.891472868221</v>
      </c>
      <c r="L948" t="b">
        <v>0</v>
      </c>
      <c r="M948">
        <f>J949-fact_daily_prices[[#This Row],[adjusted_close]]/fact_daily_prices[[#This Row],[adjusted_close]]</f>
        <v>258.86750000000001</v>
      </c>
    </row>
    <row r="949" spans="1:13" x14ac:dyDescent="0.3">
      <c r="A949" s="1">
        <v>45720</v>
      </c>
      <c r="B949" t="s">
        <v>23</v>
      </c>
      <c r="C949">
        <v>1040.21</v>
      </c>
      <c r="D949">
        <v>1045.2</v>
      </c>
      <c r="E949">
        <v>1035.22</v>
      </c>
      <c r="F949">
        <v>1039.47</v>
      </c>
      <c r="G949">
        <v>10275</v>
      </c>
      <c r="H949">
        <v>63</v>
      </c>
      <c r="I949">
        <v>4</v>
      </c>
      <c r="J949">
        <v>259.86750000000001</v>
      </c>
      <c r="K949">
        <v>24664.891472868221</v>
      </c>
      <c r="L949" t="b">
        <v>0</v>
      </c>
      <c r="M949">
        <f>J950-fact_daily_prices[[#This Row],[adjusted_close]]/fact_daily_prices[[#This Row],[adjusted_close]]</f>
        <v>264.09249999999997</v>
      </c>
    </row>
    <row r="950" spans="1:13" x14ac:dyDescent="0.3">
      <c r="A950" s="1">
        <v>45721</v>
      </c>
      <c r="B950" t="s">
        <v>23</v>
      </c>
      <c r="C950">
        <v>1051.72</v>
      </c>
      <c r="D950">
        <v>1062.8800000000001</v>
      </c>
      <c r="E950">
        <v>1040.56</v>
      </c>
      <c r="F950">
        <v>1060.3699999999999</v>
      </c>
      <c r="G950">
        <v>1406</v>
      </c>
      <c r="H950">
        <v>64</v>
      </c>
      <c r="I950">
        <v>4</v>
      </c>
      <c r="J950">
        <v>265.09249999999997</v>
      </c>
      <c r="K950">
        <v>24664.891472868221</v>
      </c>
      <c r="L950" t="b">
        <v>1</v>
      </c>
      <c r="M950">
        <f>J951-fact_daily_prices[[#This Row],[adjusted_close]]/fact_daily_prices[[#This Row],[adjusted_close]]</f>
        <v>271.04000000000002</v>
      </c>
    </row>
    <row r="951" spans="1:13" x14ac:dyDescent="0.3">
      <c r="A951" s="1">
        <v>45722</v>
      </c>
      <c r="B951" t="s">
        <v>23</v>
      </c>
      <c r="C951">
        <v>1093.5899999999999</v>
      </c>
      <c r="D951">
        <v>1099.73</v>
      </c>
      <c r="E951">
        <v>1087.45</v>
      </c>
      <c r="F951">
        <v>1088.1600000000001</v>
      </c>
      <c r="G951">
        <v>45036</v>
      </c>
      <c r="H951">
        <v>65</v>
      </c>
      <c r="I951">
        <v>4</v>
      </c>
      <c r="J951">
        <v>272.04000000000002</v>
      </c>
      <c r="K951">
        <v>24664.891472868221</v>
      </c>
      <c r="L951" t="b">
        <v>0</v>
      </c>
      <c r="M951">
        <f>J952-fact_daily_prices[[#This Row],[adjusted_close]]/fact_daily_prices[[#This Row],[adjusted_close]]</f>
        <v>275.41250000000002</v>
      </c>
    </row>
    <row r="952" spans="1:13" x14ac:dyDescent="0.3">
      <c r="A952" s="1">
        <v>45723</v>
      </c>
      <c r="B952" t="s">
        <v>23</v>
      </c>
      <c r="C952">
        <v>1106.33</v>
      </c>
      <c r="D952">
        <v>1112.54</v>
      </c>
      <c r="E952">
        <v>1100.1199999999999</v>
      </c>
      <c r="F952">
        <v>1105.6500000000001</v>
      </c>
      <c r="G952">
        <v>3618</v>
      </c>
      <c r="H952">
        <v>66</v>
      </c>
      <c r="I952">
        <v>4</v>
      </c>
      <c r="J952">
        <v>276.41250000000002</v>
      </c>
      <c r="K952">
        <v>24664.891472868221</v>
      </c>
      <c r="L952" t="b">
        <v>0</v>
      </c>
      <c r="M952">
        <f>J953-fact_daily_prices[[#This Row],[adjusted_close]]/fact_daily_prices[[#This Row],[adjusted_close]]</f>
        <v>273.52749999999997</v>
      </c>
    </row>
    <row r="953" spans="1:13" x14ac:dyDescent="0.3">
      <c r="A953" s="1">
        <v>45726</v>
      </c>
      <c r="B953" t="s">
        <v>23</v>
      </c>
      <c r="C953">
        <v>1094.6500000000001</v>
      </c>
      <c r="D953">
        <v>1112.52</v>
      </c>
      <c r="E953">
        <v>1076.78</v>
      </c>
      <c r="F953">
        <v>1098.1099999999999</v>
      </c>
      <c r="G953">
        <v>40696</v>
      </c>
      <c r="H953">
        <v>69</v>
      </c>
      <c r="I953">
        <v>4</v>
      </c>
      <c r="J953">
        <v>274.52749999999997</v>
      </c>
      <c r="K953">
        <v>24664.891472868221</v>
      </c>
      <c r="L953" t="b">
        <v>0</v>
      </c>
      <c r="M953">
        <f>J954-fact_daily_prices[[#This Row],[adjusted_close]]/fact_daily_prices[[#This Row],[adjusted_close]]</f>
        <v>272.54000000000002</v>
      </c>
    </row>
    <row r="954" spans="1:13" x14ac:dyDescent="0.3">
      <c r="A954" s="1">
        <v>45727</v>
      </c>
      <c r="B954" t="s">
        <v>23</v>
      </c>
      <c r="C954">
        <v>1095.07</v>
      </c>
      <c r="D954">
        <v>1114.47</v>
      </c>
      <c r="E954">
        <v>1075.67</v>
      </c>
      <c r="F954">
        <v>1094.1600000000001</v>
      </c>
      <c r="G954">
        <v>15719</v>
      </c>
      <c r="H954">
        <v>70</v>
      </c>
      <c r="I954">
        <v>4</v>
      </c>
      <c r="J954">
        <v>273.54000000000002</v>
      </c>
      <c r="K954">
        <v>24664.891472868221</v>
      </c>
      <c r="L954" t="b">
        <v>0</v>
      </c>
      <c r="M954">
        <f>J955-fact_daily_prices[[#This Row],[adjusted_close]]/fact_daily_prices[[#This Row],[adjusted_close]]</f>
        <v>275.16250000000002</v>
      </c>
    </row>
    <row r="955" spans="1:13" x14ac:dyDescent="0.3">
      <c r="A955" s="1">
        <v>45728</v>
      </c>
      <c r="B955" t="s">
        <v>23</v>
      </c>
      <c r="C955">
        <v>1101.6400000000001</v>
      </c>
      <c r="D955">
        <v>1109.94</v>
      </c>
      <c r="E955">
        <v>1093.3399999999999</v>
      </c>
      <c r="F955">
        <v>1104.6500000000001</v>
      </c>
      <c r="G955">
        <v>25042</v>
      </c>
      <c r="H955">
        <v>71</v>
      </c>
      <c r="I955">
        <v>4</v>
      </c>
      <c r="J955">
        <v>276.16250000000002</v>
      </c>
      <c r="K955">
        <v>24664.891472868221</v>
      </c>
      <c r="L955" t="b">
        <v>0</v>
      </c>
      <c r="M955">
        <f>J956-fact_daily_prices[[#This Row],[adjusted_close]]/fact_daily_prices[[#This Row],[adjusted_close]]</f>
        <v>277.04250000000002</v>
      </c>
    </row>
    <row r="956" spans="1:13" x14ac:dyDescent="0.3">
      <c r="A956" s="1">
        <v>45729</v>
      </c>
      <c r="B956" t="s">
        <v>23</v>
      </c>
      <c r="C956">
        <v>1104.95</v>
      </c>
      <c r="D956">
        <v>1113.1500000000001</v>
      </c>
      <c r="E956">
        <v>1096.75</v>
      </c>
      <c r="F956">
        <v>1112.17</v>
      </c>
      <c r="G956">
        <v>27514</v>
      </c>
      <c r="H956">
        <v>72</v>
      </c>
      <c r="I956">
        <v>4</v>
      </c>
      <c r="J956">
        <v>278.04250000000002</v>
      </c>
      <c r="K956">
        <v>24664.891472868221</v>
      </c>
      <c r="L956" t="b">
        <v>0</v>
      </c>
      <c r="M956">
        <f>J957-fact_daily_prices[[#This Row],[adjusted_close]]/fact_daily_prices[[#This Row],[adjusted_close]]</f>
        <v>282.875</v>
      </c>
    </row>
    <row r="957" spans="1:13" x14ac:dyDescent="0.3">
      <c r="A957" s="1">
        <v>45730</v>
      </c>
      <c r="B957" t="s">
        <v>23</v>
      </c>
      <c r="C957">
        <v>1130.3900000000001</v>
      </c>
      <c r="D957">
        <v>1140.75</v>
      </c>
      <c r="E957">
        <v>1120.02</v>
      </c>
      <c r="F957">
        <v>1135.5</v>
      </c>
      <c r="G957">
        <v>46487</v>
      </c>
      <c r="H957">
        <v>73</v>
      </c>
      <c r="I957">
        <v>4</v>
      </c>
      <c r="J957">
        <v>283.875</v>
      </c>
      <c r="K957">
        <v>24664.891472868221</v>
      </c>
      <c r="L957" t="b">
        <v>0</v>
      </c>
      <c r="M957">
        <f>J958-fact_daily_prices[[#This Row],[adjusted_close]]/fact_daily_prices[[#This Row],[adjusted_close]]</f>
        <v>291.95249999999999</v>
      </c>
    </row>
    <row r="958" spans="1:13" x14ac:dyDescent="0.3">
      <c r="A958" s="1">
        <v>45733</v>
      </c>
      <c r="B958" t="s">
        <v>23</v>
      </c>
      <c r="C958">
        <v>1168.6099999999999</v>
      </c>
      <c r="D958">
        <v>1172.9000000000001</v>
      </c>
      <c r="E958">
        <v>1164.31</v>
      </c>
      <c r="F958">
        <v>1171.81</v>
      </c>
      <c r="G958">
        <v>23908</v>
      </c>
      <c r="H958">
        <v>76</v>
      </c>
      <c r="I958">
        <v>4</v>
      </c>
      <c r="J958">
        <v>292.95249999999999</v>
      </c>
      <c r="K958">
        <v>24664.891472868221</v>
      </c>
      <c r="L958" t="b">
        <v>0</v>
      </c>
      <c r="M958">
        <f>J959-fact_daily_prices[[#This Row],[adjusted_close]]/fact_daily_prices[[#This Row],[adjusted_close]]</f>
        <v>300.51249999999999</v>
      </c>
    </row>
    <row r="959" spans="1:13" x14ac:dyDescent="0.3">
      <c r="A959" s="1">
        <v>45734</v>
      </c>
      <c r="B959" t="s">
        <v>23</v>
      </c>
      <c r="C959">
        <v>1207.47</v>
      </c>
      <c r="D959">
        <v>1215.06</v>
      </c>
      <c r="E959">
        <v>1199.8900000000001</v>
      </c>
      <c r="F959">
        <v>1206.05</v>
      </c>
      <c r="G959">
        <v>38952</v>
      </c>
      <c r="H959">
        <v>77</v>
      </c>
      <c r="I959">
        <v>4</v>
      </c>
      <c r="J959">
        <v>301.51249999999999</v>
      </c>
      <c r="K959">
        <v>24664.891472868221</v>
      </c>
      <c r="L959" t="b">
        <v>0</v>
      </c>
      <c r="M959">
        <f>J960-fact_daily_prices[[#This Row],[adjusted_close]]/fact_daily_prices[[#This Row],[adjusted_close]]</f>
        <v>306.3125</v>
      </c>
    </row>
    <row r="960" spans="1:13" x14ac:dyDescent="0.3">
      <c r="A960" s="1">
        <v>45735</v>
      </c>
      <c r="B960" t="s">
        <v>23</v>
      </c>
      <c r="C960">
        <v>1225.49</v>
      </c>
      <c r="D960">
        <v>1240.17</v>
      </c>
      <c r="E960">
        <v>1210.82</v>
      </c>
      <c r="F960">
        <v>1229.25</v>
      </c>
      <c r="G960">
        <v>48929</v>
      </c>
      <c r="H960">
        <v>78</v>
      </c>
      <c r="I960">
        <v>4</v>
      </c>
      <c r="J960">
        <v>307.3125</v>
      </c>
      <c r="K960">
        <v>24664.891472868221</v>
      </c>
      <c r="L960" t="b">
        <v>0</v>
      </c>
      <c r="M960">
        <f>J961-fact_daily_prices[[#This Row],[adjusted_close]]/fact_daily_prices[[#This Row],[adjusted_close]]</f>
        <v>308.4375</v>
      </c>
    </row>
    <row r="961" spans="1:13" x14ac:dyDescent="0.3">
      <c r="A961" s="1">
        <v>45736</v>
      </c>
      <c r="B961" t="s">
        <v>23</v>
      </c>
      <c r="C961">
        <v>1240.97</v>
      </c>
      <c r="D961">
        <v>1251.07</v>
      </c>
      <c r="E961">
        <v>1230.8699999999999</v>
      </c>
      <c r="F961">
        <v>1237.75</v>
      </c>
      <c r="G961">
        <v>30134</v>
      </c>
      <c r="H961">
        <v>79</v>
      </c>
      <c r="I961">
        <v>4</v>
      </c>
      <c r="J961">
        <v>309.4375</v>
      </c>
      <c r="K961">
        <v>24664.891472868221</v>
      </c>
      <c r="L961" t="b">
        <v>0</v>
      </c>
      <c r="M961">
        <f>J962-fact_daily_prices[[#This Row],[adjusted_close]]/fact_daily_prices[[#This Row],[adjusted_close]]</f>
        <v>313.8175</v>
      </c>
    </row>
    <row r="962" spans="1:13" x14ac:dyDescent="0.3">
      <c r="A962" s="1">
        <v>45737</v>
      </c>
      <c r="B962" t="s">
        <v>23</v>
      </c>
      <c r="C962">
        <v>1261.96</v>
      </c>
      <c r="D962">
        <v>1269.23</v>
      </c>
      <c r="E962">
        <v>1254.7</v>
      </c>
      <c r="F962">
        <v>1259.27</v>
      </c>
      <c r="G962">
        <v>47799</v>
      </c>
      <c r="H962">
        <v>80</v>
      </c>
      <c r="I962">
        <v>4</v>
      </c>
      <c r="J962">
        <v>314.8175</v>
      </c>
      <c r="K962">
        <v>24664.891472868221</v>
      </c>
      <c r="L962" t="b">
        <v>0</v>
      </c>
      <c r="M962">
        <f>J963-fact_daily_prices[[#This Row],[adjusted_close]]/fact_daily_prices[[#This Row],[adjusted_close]]</f>
        <v>320.55500000000001</v>
      </c>
    </row>
    <row r="963" spans="1:13" x14ac:dyDescent="0.3">
      <c r="A963" s="1">
        <v>45740</v>
      </c>
      <c r="B963" t="s">
        <v>23</v>
      </c>
      <c r="C963">
        <v>1296.32</v>
      </c>
      <c r="D963">
        <v>1307.5</v>
      </c>
      <c r="E963">
        <v>1285.1400000000001</v>
      </c>
      <c r="F963">
        <v>1286.22</v>
      </c>
      <c r="G963">
        <v>38292</v>
      </c>
      <c r="H963">
        <v>83</v>
      </c>
      <c r="I963">
        <v>4</v>
      </c>
      <c r="J963">
        <v>321.55500000000001</v>
      </c>
      <c r="K963">
        <v>24664.891472868221</v>
      </c>
      <c r="L963" t="b">
        <v>0</v>
      </c>
      <c r="M963">
        <f>J964-fact_daily_prices[[#This Row],[adjusted_close]]/fact_daily_prices[[#This Row],[adjusted_close]]</f>
        <v>320.03500000000003</v>
      </c>
    </row>
    <row r="964" spans="1:13" x14ac:dyDescent="0.3">
      <c r="A964" s="1">
        <v>45741</v>
      </c>
      <c r="B964" t="s">
        <v>23</v>
      </c>
      <c r="C964">
        <v>1280.31</v>
      </c>
      <c r="D964">
        <v>1289.79</v>
      </c>
      <c r="E964">
        <v>1270.83</v>
      </c>
      <c r="F964">
        <v>1284.1400000000001</v>
      </c>
      <c r="G964">
        <v>6313</v>
      </c>
      <c r="H964">
        <v>84</v>
      </c>
      <c r="I964">
        <v>4</v>
      </c>
      <c r="J964">
        <v>321.03500000000003</v>
      </c>
      <c r="K964">
        <v>24664.891472868221</v>
      </c>
      <c r="L964" t="b">
        <v>0</v>
      </c>
      <c r="M964">
        <f>J965-fact_daily_prices[[#This Row],[adjusted_close]]/fact_daily_prices[[#This Row],[adjusted_close]]</f>
        <v>317.96249999999998</v>
      </c>
    </row>
    <row r="965" spans="1:13" x14ac:dyDescent="0.3">
      <c r="A965" s="1">
        <v>45742</v>
      </c>
      <c r="B965" t="s">
        <v>23</v>
      </c>
      <c r="C965">
        <v>1280.01</v>
      </c>
      <c r="D965">
        <v>1290.07</v>
      </c>
      <c r="E965">
        <v>1269.95</v>
      </c>
      <c r="F965">
        <v>1275.8499999999999</v>
      </c>
      <c r="G965">
        <v>5887</v>
      </c>
      <c r="H965">
        <v>85</v>
      </c>
      <c r="I965">
        <v>4</v>
      </c>
      <c r="J965">
        <v>318.96249999999998</v>
      </c>
      <c r="K965">
        <v>24664.891472868221</v>
      </c>
      <c r="L965" t="b">
        <v>0</v>
      </c>
      <c r="M965">
        <f>J966-fact_daily_prices[[#This Row],[adjusted_close]]/fact_daily_prices[[#This Row],[adjusted_close]]</f>
        <v>314.97000000000003</v>
      </c>
    </row>
    <row r="966" spans="1:13" x14ac:dyDescent="0.3">
      <c r="A966" s="1">
        <v>45743</v>
      </c>
      <c r="B966" t="s">
        <v>23</v>
      </c>
      <c r="C966">
        <v>1272.8</v>
      </c>
      <c r="D966">
        <v>1288.3599999999999</v>
      </c>
      <c r="E966">
        <v>1257.25</v>
      </c>
      <c r="F966">
        <v>1263.8800000000001</v>
      </c>
      <c r="G966">
        <v>4558</v>
      </c>
      <c r="H966">
        <v>86</v>
      </c>
      <c r="I966">
        <v>4</v>
      </c>
      <c r="J966">
        <v>315.97000000000003</v>
      </c>
      <c r="K966">
        <v>24664.891472868221</v>
      </c>
      <c r="L966" t="b">
        <v>0</v>
      </c>
      <c r="M966">
        <f>J967-fact_daily_prices[[#This Row],[adjusted_close]]/fact_daily_prices[[#This Row],[adjusted_close]]</f>
        <v>311.57499999999999</v>
      </c>
    </row>
    <row r="967" spans="1:13" x14ac:dyDescent="0.3">
      <c r="A967" s="1">
        <v>45744</v>
      </c>
      <c r="B967" t="s">
        <v>23</v>
      </c>
      <c r="C967">
        <v>1241.97</v>
      </c>
      <c r="D967">
        <v>1255.81</v>
      </c>
      <c r="E967">
        <v>1228.1400000000001</v>
      </c>
      <c r="F967">
        <v>1250.3</v>
      </c>
      <c r="G967">
        <v>37343</v>
      </c>
      <c r="H967">
        <v>87</v>
      </c>
      <c r="I967">
        <v>4</v>
      </c>
      <c r="J967">
        <v>312.57499999999999</v>
      </c>
      <c r="K967">
        <v>24664.891472868221</v>
      </c>
      <c r="L967" t="b">
        <v>0</v>
      </c>
      <c r="M967">
        <f>J968-fact_daily_prices[[#This Row],[adjusted_close]]/fact_daily_prices[[#This Row],[adjusted_close]]</f>
        <v>306.2525</v>
      </c>
    </row>
    <row r="968" spans="1:13" x14ac:dyDescent="0.3">
      <c r="A968" s="1">
        <v>45747</v>
      </c>
      <c r="B968" t="s">
        <v>23</v>
      </c>
      <c r="C968">
        <v>1230.05</v>
      </c>
      <c r="D968">
        <v>1240.43</v>
      </c>
      <c r="E968">
        <v>1219.68</v>
      </c>
      <c r="F968">
        <v>1229.01</v>
      </c>
      <c r="G968">
        <v>40887</v>
      </c>
      <c r="H968">
        <v>90</v>
      </c>
      <c r="I968">
        <v>4</v>
      </c>
      <c r="J968">
        <v>307.2525</v>
      </c>
      <c r="K968">
        <v>24664.891472868221</v>
      </c>
      <c r="L968" t="b">
        <v>0</v>
      </c>
      <c r="M968">
        <f>J969-fact_daily_prices[[#This Row],[adjusted_close]]/fact_daily_prices[[#This Row],[adjusted_close]]</f>
        <v>307.29500000000002</v>
      </c>
    </row>
    <row r="969" spans="1:13" x14ac:dyDescent="0.3">
      <c r="A969" s="1">
        <v>45748</v>
      </c>
      <c r="B969" t="s">
        <v>23</v>
      </c>
      <c r="C969">
        <v>1228.8699999999999</v>
      </c>
      <c r="D969">
        <v>1243.1199999999999</v>
      </c>
      <c r="E969">
        <v>1214.6199999999999</v>
      </c>
      <c r="F969">
        <v>1233.18</v>
      </c>
      <c r="G969">
        <v>32601</v>
      </c>
      <c r="H969">
        <v>91</v>
      </c>
      <c r="I969">
        <v>4</v>
      </c>
      <c r="J969">
        <v>308.29500000000002</v>
      </c>
      <c r="K969">
        <v>24664.891472868221</v>
      </c>
      <c r="L969" t="b">
        <v>0</v>
      </c>
      <c r="M969">
        <f>J970-fact_daily_prices[[#This Row],[adjusted_close]]/fact_daily_prices[[#This Row],[adjusted_close]]</f>
        <v>303.50749999999999</v>
      </c>
    </row>
    <row r="970" spans="1:13" x14ac:dyDescent="0.3">
      <c r="A970" s="1">
        <v>45749</v>
      </c>
      <c r="B970" t="s">
        <v>23</v>
      </c>
      <c r="C970">
        <v>1221.06</v>
      </c>
      <c r="D970">
        <v>1234.53</v>
      </c>
      <c r="E970">
        <v>1207.5899999999999</v>
      </c>
      <c r="F970">
        <v>1218.03</v>
      </c>
      <c r="G970">
        <v>24099</v>
      </c>
      <c r="H970">
        <v>92</v>
      </c>
      <c r="I970">
        <v>4</v>
      </c>
      <c r="J970">
        <v>304.50749999999999</v>
      </c>
      <c r="K970">
        <v>24664.891472868221</v>
      </c>
      <c r="L970" t="b">
        <v>0</v>
      </c>
      <c r="M970">
        <f>J971-fact_daily_prices[[#This Row],[adjusted_close]]/fact_daily_prices[[#This Row],[adjusted_close]]</f>
        <v>300.58749999999998</v>
      </c>
    </row>
    <row r="971" spans="1:13" x14ac:dyDescent="0.3">
      <c r="A971" s="1">
        <v>45750</v>
      </c>
      <c r="B971" t="s">
        <v>23</v>
      </c>
      <c r="C971">
        <v>1200.93</v>
      </c>
      <c r="D971">
        <v>1217.06</v>
      </c>
      <c r="E971">
        <v>1184.79</v>
      </c>
      <c r="F971">
        <v>1206.3499999999999</v>
      </c>
      <c r="G971">
        <v>20094</v>
      </c>
      <c r="H971">
        <v>93</v>
      </c>
      <c r="I971">
        <v>4</v>
      </c>
      <c r="J971">
        <v>301.58749999999998</v>
      </c>
      <c r="K971">
        <v>24664.891472868221</v>
      </c>
      <c r="L971" t="b">
        <v>0</v>
      </c>
      <c r="M971">
        <f>J972-fact_daily_prices[[#This Row],[adjusted_close]]/fact_daily_prices[[#This Row],[adjusted_close]]</f>
        <v>303.33749999999998</v>
      </c>
    </row>
    <row r="972" spans="1:13" x14ac:dyDescent="0.3">
      <c r="A972" s="1">
        <v>45751</v>
      </c>
      <c r="B972" t="s">
        <v>23</v>
      </c>
      <c r="C972">
        <v>1220.9100000000001</v>
      </c>
      <c r="D972">
        <v>1237.6300000000001</v>
      </c>
      <c r="E972">
        <v>1204.2</v>
      </c>
      <c r="F972">
        <v>1217.3499999999999</v>
      </c>
      <c r="G972">
        <v>2657</v>
      </c>
      <c r="H972">
        <v>94</v>
      </c>
      <c r="I972">
        <v>4</v>
      </c>
      <c r="J972">
        <v>304.33749999999998</v>
      </c>
      <c r="K972">
        <v>24664.891472868221</v>
      </c>
      <c r="L972" t="b">
        <v>0</v>
      </c>
      <c r="M972">
        <f>J973-fact_daily_prices[[#This Row],[adjusted_close]]/fact_daily_prices[[#This Row],[adjusted_close]]</f>
        <v>304.10750000000002</v>
      </c>
    </row>
    <row r="973" spans="1:13" x14ac:dyDescent="0.3">
      <c r="A973" s="1">
        <v>45754</v>
      </c>
      <c r="B973" t="s">
        <v>23</v>
      </c>
      <c r="C973">
        <v>1222.01</v>
      </c>
      <c r="D973">
        <v>1226.22</v>
      </c>
      <c r="E973">
        <v>1217.8</v>
      </c>
      <c r="F973">
        <v>1220.43</v>
      </c>
      <c r="G973">
        <v>4164</v>
      </c>
      <c r="H973">
        <v>97</v>
      </c>
      <c r="I973">
        <v>4</v>
      </c>
      <c r="J973">
        <v>305.10750000000002</v>
      </c>
      <c r="K973">
        <v>24664.891472868221</v>
      </c>
      <c r="L973" t="b">
        <v>0</v>
      </c>
      <c r="M973">
        <f>J974-fact_daily_prices[[#This Row],[adjusted_close]]/fact_daily_prices[[#This Row],[adjusted_close]]</f>
        <v>305.83499999999998</v>
      </c>
    </row>
    <row r="974" spans="1:13" x14ac:dyDescent="0.3">
      <c r="A974" s="1">
        <v>45755</v>
      </c>
      <c r="B974" t="s">
        <v>23</v>
      </c>
      <c r="C974">
        <v>1235.49</v>
      </c>
      <c r="D974">
        <v>1249.81</v>
      </c>
      <c r="E974">
        <v>1221.18</v>
      </c>
      <c r="F974">
        <v>1227.3399999999999</v>
      </c>
      <c r="G974">
        <v>20601</v>
      </c>
      <c r="H974">
        <v>98</v>
      </c>
      <c r="I974">
        <v>4</v>
      </c>
      <c r="J974">
        <v>306.83499999999998</v>
      </c>
      <c r="K974">
        <v>24664.891472868221</v>
      </c>
      <c r="L974" t="b">
        <v>0</v>
      </c>
      <c r="M974">
        <f>J975-fact_daily_prices[[#This Row],[adjusted_close]]/fact_daily_prices[[#This Row],[adjusted_close]]</f>
        <v>311.23250000000002</v>
      </c>
    </row>
    <row r="975" spans="1:13" x14ac:dyDescent="0.3">
      <c r="A975" s="1">
        <v>45756</v>
      </c>
      <c r="B975" t="s">
        <v>23</v>
      </c>
      <c r="C975">
        <v>1245.21</v>
      </c>
      <c r="D975">
        <v>1255.17</v>
      </c>
      <c r="E975">
        <v>1235.26</v>
      </c>
      <c r="F975">
        <v>1248.93</v>
      </c>
      <c r="G975">
        <v>5552</v>
      </c>
      <c r="H975">
        <v>99</v>
      </c>
      <c r="I975">
        <v>4</v>
      </c>
      <c r="J975">
        <v>312.23250000000002</v>
      </c>
      <c r="K975">
        <v>24664.891472868221</v>
      </c>
      <c r="L975" t="b">
        <v>0</v>
      </c>
      <c r="M975">
        <f>J976-fact_daily_prices[[#This Row],[adjusted_close]]/fact_daily_prices[[#This Row],[adjusted_close]]</f>
        <v>314.72750000000002</v>
      </c>
    </row>
    <row r="976" spans="1:13" x14ac:dyDescent="0.3">
      <c r="A976" s="1">
        <v>45757</v>
      </c>
      <c r="B976" t="s">
        <v>23</v>
      </c>
      <c r="C976">
        <v>1259.57</v>
      </c>
      <c r="D976">
        <v>1270.7</v>
      </c>
      <c r="E976">
        <v>1248.44</v>
      </c>
      <c r="F976">
        <v>1262.9100000000001</v>
      </c>
      <c r="G976">
        <v>3671</v>
      </c>
      <c r="H976">
        <v>100</v>
      </c>
      <c r="I976">
        <v>4</v>
      </c>
      <c r="J976">
        <v>315.72750000000002</v>
      </c>
      <c r="K976">
        <v>24664.891472868221</v>
      </c>
      <c r="L976" t="b">
        <v>0</v>
      </c>
      <c r="M976">
        <f>J977-fact_daily_prices[[#This Row],[adjusted_close]]/fact_daily_prices[[#This Row],[adjusted_close]]</f>
        <v>320.90499999999997</v>
      </c>
    </row>
    <row r="977" spans="1:13" x14ac:dyDescent="0.3">
      <c r="A977" s="1">
        <v>45758</v>
      </c>
      <c r="B977" t="s">
        <v>23</v>
      </c>
      <c r="C977">
        <v>1291.8</v>
      </c>
      <c r="D977">
        <v>1310.3900000000001</v>
      </c>
      <c r="E977">
        <v>1273.21</v>
      </c>
      <c r="F977">
        <v>1287.6199999999999</v>
      </c>
      <c r="G977">
        <v>4722</v>
      </c>
      <c r="H977">
        <v>101</v>
      </c>
      <c r="I977">
        <v>4</v>
      </c>
      <c r="J977">
        <v>321.90499999999997</v>
      </c>
      <c r="K977">
        <v>24664.891472868221</v>
      </c>
      <c r="L977" t="b">
        <v>0</v>
      </c>
      <c r="M977">
        <f>J978-fact_daily_prices[[#This Row],[adjusted_close]]/fact_daily_prices[[#This Row],[adjusted_close]]</f>
        <v>321.30500000000001</v>
      </c>
    </row>
    <row r="978" spans="1:13" x14ac:dyDescent="0.3">
      <c r="A978" s="1">
        <v>45761</v>
      </c>
      <c r="B978" t="s">
        <v>23</v>
      </c>
      <c r="C978">
        <v>1289.43</v>
      </c>
      <c r="D978">
        <v>1307.5999999999999</v>
      </c>
      <c r="E978">
        <v>1271.26</v>
      </c>
      <c r="F978">
        <v>1289.22</v>
      </c>
      <c r="G978">
        <v>22438</v>
      </c>
      <c r="H978">
        <v>104</v>
      </c>
      <c r="I978">
        <v>4</v>
      </c>
      <c r="J978">
        <v>322.30500000000001</v>
      </c>
      <c r="K978">
        <v>24664.891472868221</v>
      </c>
      <c r="L978" t="b">
        <v>0</v>
      </c>
      <c r="M978">
        <f>J979-fact_daily_prices[[#This Row],[adjusted_close]]/fact_daily_prices[[#This Row],[adjusted_close]]</f>
        <v>327.9975</v>
      </c>
    </row>
    <row r="979" spans="1:13" x14ac:dyDescent="0.3">
      <c r="A979" s="1">
        <v>45762</v>
      </c>
      <c r="B979" t="s">
        <v>23</v>
      </c>
      <c r="C979">
        <v>1311.6</v>
      </c>
      <c r="D979">
        <v>1326.39</v>
      </c>
      <c r="E979">
        <v>1296.81</v>
      </c>
      <c r="F979">
        <v>1315.99</v>
      </c>
      <c r="G979">
        <v>33247</v>
      </c>
      <c r="H979">
        <v>105</v>
      </c>
      <c r="I979">
        <v>4</v>
      </c>
      <c r="J979">
        <v>328.9975</v>
      </c>
      <c r="K979">
        <v>24664.891472868221</v>
      </c>
      <c r="L979" t="b">
        <v>0</v>
      </c>
      <c r="M979">
        <f>J980-fact_daily_prices[[#This Row],[adjusted_close]]/fact_daily_prices[[#This Row],[adjusted_close]]</f>
        <v>329.57</v>
      </c>
    </row>
    <row r="980" spans="1:13" x14ac:dyDescent="0.3">
      <c r="A980" s="1">
        <v>45763</v>
      </c>
      <c r="B980" t="s">
        <v>23</v>
      </c>
      <c r="C980">
        <v>1320.41</v>
      </c>
      <c r="D980">
        <v>1343.58</v>
      </c>
      <c r="E980">
        <v>1297.24</v>
      </c>
      <c r="F980">
        <v>1322.28</v>
      </c>
      <c r="G980">
        <v>21435</v>
      </c>
      <c r="H980">
        <v>106</v>
      </c>
      <c r="I980">
        <v>4</v>
      </c>
      <c r="J980">
        <v>330.57</v>
      </c>
      <c r="K980">
        <v>24664.891472868221</v>
      </c>
      <c r="L980" t="b">
        <v>0</v>
      </c>
      <c r="M980">
        <f>J981-fact_daily_prices[[#This Row],[adjusted_close]]/fact_daily_prices[[#This Row],[adjusted_close]]</f>
        <v>330.35250000000002</v>
      </c>
    </row>
    <row r="981" spans="1:13" x14ac:dyDescent="0.3">
      <c r="A981" s="1">
        <v>45764</v>
      </c>
      <c r="B981" t="s">
        <v>23</v>
      </c>
      <c r="C981">
        <v>1322.26</v>
      </c>
      <c r="D981">
        <v>1335.54</v>
      </c>
      <c r="E981">
        <v>1308.99</v>
      </c>
      <c r="F981">
        <v>1325.41</v>
      </c>
      <c r="G981">
        <v>28386</v>
      </c>
      <c r="H981">
        <v>107</v>
      </c>
      <c r="I981">
        <v>4</v>
      </c>
      <c r="J981">
        <v>331.35250000000002</v>
      </c>
      <c r="K981">
        <v>24664.891472868221</v>
      </c>
      <c r="L981" t="b">
        <v>0</v>
      </c>
      <c r="M981">
        <f>J982-fact_daily_prices[[#This Row],[adjusted_close]]/fact_daily_prices[[#This Row],[adjusted_close]]</f>
        <v>336.59</v>
      </c>
    </row>
    <row r="982" spans="1:13" x14ac:dyDescent="0.3">
      <c r="A982" s="1">
        <v>45765</v>
      </c>
      <c r="B982" t="s">
        <v>23</v>
      </c>
      <c r="C982">
        <v>1347.42</v>
      </c>
      <c r="D982">
        <v>1371.43</v>
      </c>
      <c r="E982">
        <v>1323.42</v>
      </c>
      <c r="F982">
        <v>1350.36</v>
      </c>
      <c r="G982">
        <v>3123</v>
      </c>
      <c r="H982">
        <v>108</v>
      </c>
      <c r="I982">
        <v>4</v>
      </c>
      <c r="J982">
        <v>337.59</v>
      </c>
      <c r="K982">
        <v>24664.891472868221</v>
      </c>
      <c r="L982" t="b">
        <v>0</v>
      </c>
      <c r="M982">
        <f>J983-fact_daily_prices[[#This Row],[adjusted_close]]/fact_daily_prices[[#This Row],[adjusted_close]]</f>
        <v>332.98</v>
      </c>
    </row>
    <row r="983" spans="1:13" x14ac:dyDescent="0.3">
      <c r="A983" s="1">
        <v>45768</v>
      </c>
      <c r="B983" t="s">
        <v>23</v>
      </c>
      <c r="C983">
        <v>1335.54</v>
      </c>
      <c r="D983">
        <v>1353.54</v>
      </c>
      <c r="E983">
        <v>1317.54</v>
      </c>
      <c r="F983">
        <v>1335.92</v>
      </c>
      <c r="G983">
        <v>48216</v>
      </c>
      <c r="H983">
        <v>111</v>
      </c>
      <c r="I983">
        <v>4</v>
      </c>
      <c r="J983">
        <v>333.98</v>
      </c>
      <c r="K983">
        <v>24664.891472868221</v>
      </c>
      <c r="L983" t="b">
        <v>0</v>
      </c>
      <c r="M983">
        <f>J984-fact_daily_prices[[#This Row],[adjusted_close]]/fact_daily_prices[[#This Row],[adjusted_close]]</f>
        <v>341.685</v>
      </c>
    </row>
    <row r="984" spans="1:13" x14ac:dyDescent="0.3">
      <c r="A984" s="1">
        <v>45769</v>
      </c>
      <c r="B984" t="s">
        <v>23</v>
      </c>
      <c r="C984">
        <v>1372.2</v>
      </c>
      <c r="D984">
        <v>1379.09</v>
      </c>
      <c r="E984">
        <v>1365.31</v>
      </c>
      <c r="F984">
        <v>1370.74</v>
      </c>
      <c r="G984">
        <v>14001</v>
      </c>
      <c r="H984">
        <v>112</v>
      </c>
      <c r="I984">
        <v>4</v>
      </c>
      <c r="J984">
        <v>342.685</v>
      </c>
      <c r="K984">
        <v>24664.891472868221</v>
      </c>
      <c r="L984" t="b">
        <v>0</v>
      </c>
      <c r="M984">
        <f>J985-fact_daily_prices[[#This Row],[adjusted_close]]/fact_daily_prices[[#This Row],[adjusted_close]]</f>
        <v>340.55250000000001</v>
      </c>
    </row>
    <row r="985" spans="1:13" x14ac:dyDescent="0.3">
      <c r="A985" s="1">
        <v>45770</v>
      </c>
      <c r="B985" t="s">
        <v>23</v>
      </c>
      <c r="C985">
        <v>1371.67</v>
      </c>
      <c r="D985">
        <v>1383.22</v>
      </c>
      <c r="E985">
        <v>1360.12</v>
      </c>
      <c r="F985">
        <v>1366.21</v>
      </c>
      <c r="G985">
        <v>49174</v>
      </c>
      <c r="H985">
        <v>113</v>
      </c>
      <c r="I985">
        <v>4</v>
      </c>
      <c r="J985">
        <v>341.55250000000001</v>
      </c>
      <c r="K985">
        <v>24664.891472868221</v>
      </c>
      <c r="L985" t="b">
        <v>0</v>
      </c>
      <c r="M985">
        <f>J986-fact_daily_prices[[#This Row],[adjusted_close]]/fact_daily_prices[[#This Row],[adjusted_close]]</f>
        <v>335.43</v>
      </c>
    </row>
    <row r="986" spans="1:13" x14ac:dyDescent="0.3">
      <c r="A986" s="1">
        <v>45771</v>
      </c>
      <c r="B986" t="s">
        <v>23</v>
      </c>
      <c r="C986">
        <v>1340.07</v>
      </c>
      <c r="D986">
        <v>1359.09</v>
      </c>
      <c r="E986">
        <v>1321.04</v>
      </c>
      <c r="F986">
        <v>1345.72</v>
      </c>
      <c r="G986">
        <v>36739</v>
      </c>
      <c r="H986">
        <v>114</v>
      </c>
      <c r="I986">
        <v>4</v>
      </c>
      <c r="J986">
        <v>336.43</v>
      </c>
      <c r="K986">
        <v>24664.891472868221</v>
      </c>
      <c r="L986" t="b">
        <v>0</v>
      </c>
      <c r="M986">
        <f>J987-fact_daily_prices[[#This Row],[adjusted_close]]/fact_daily_prices[[#This Row],[adjusted_close]]</f>
        <v>338.29250000000002</v>
      </c>
    </row>
    <row r="987" spans="1:13" x14ac:dyDescent="0.3">
      <c r="A987" s="1">
        <v>45772</v>
      </c>
      <c r="B987" t="s">
        <v>23</v>
      </c>
      <c r="C987">
        <v>1351.27</v>
      </c>
      <c r="D987">
        <v>1360.71</v>
      </c>
      <c r="E987">
        <v>1341.82</v>
      </c>
      <c r="F987">
        <v>1357.17</v>
      </c>
      <c r="G987">
        <v>30166</v>
      </c>
      <c r="H987">
        <v>115</v>
      </c>
      <c r="I987">
        <v>4</v>
      </c>
      <c r="J987">
        <v>339.29250000000002</v>
      </c>
      <c r="K987">
        <v>24664.891472868221</v>
      </c>
      <c r="L987" t="b">
        <v>0</v>
      </c>
      <c r="M987">
        <f>J988-fact_daily_prices[[#This Row],[adjusted_close]]/fact_daily_prices[[#This Row],[adjusted_close]]</f>
        <v>336.76249999999999</v>
      </c>
    </row>
    <row r="988" spans="1:13" x14ac:dyDescent="0.3">
      <c r="A988" s="1">
        <v>45775</v>
      </c>
      <c r="B988" t="s">
        <v>23</v>
      </c>
      <c r="C988">
        <v>1349.15</v>
      </c>
      <c r="D988">
        <v>1371.52</v>
      </c>
      <c r="E988">
        <v>1326.79</v>
      </c>
      <c r="F988">
        <v>1351.05</v>
      </c>
      <c r="G988">
        <v>26592</v>
      </c>
      <c r="H988">
        <v>118</v>
      </c>
      <c r="I988">
        <v>4</v>
      </c>
      <c r="J988">
        <v>337.76249999999999</v>
      </c>
      <c r="K988">
        <v>24664.891472868221</v>
      </c>
      <c r="L988" t="b">
        <v>0</v>
      </c>
      <c r="M988">
        <f>J989-fact_daily_prices[[#This Row],[adjusted_close]]/fact_daily_prices[[#This Row],[adjusted_close]]</f>
        <v>345.57749999999999</v>
      </c>
    </row>
    <row r="989" spans="1:13" x14ac:dyDescent="0.3">
      <c r="A989" s="1">
        <v>45776</v>
      </c>
      <c r="B989" t="s">
        <v>23</v>
      </c>
      <c r="C989">
        <v>1391.16</v>
      </c>
      <c r="D989">
        <v>1405.45</v>
      </c>
      <c r="E989">
        <v>1376.87</v>
      </c>
      <c r="F989">
        <v>1386.31</v>
      </c>
      <c r="G989">
        <v>7782</v>
      </c>
      <c r="H989">
        <v>119</v>
      </c>
      <c r="I989">
        <v>4</v>
      </c>
      <c r="J989">
        <v>346.57749999999999</v>
      </c>
      <c r="K989">
        <v>24664.891472868221</v>
      </c>
      <c r="L989" t="b">
        <v>0</v>
      </c>
      <c r="M989">
        <f>J990-fact_daily_prices[[#This Row],[adjusted_close]]/fact_daily_prices[[#This Row],[adjusted_close]]</f>
        <v>343.77499999999998</v>
      </c>
    </row>
    <row r="990" spans="1:13" x14ac:dyDescent="0.3">
      <c r="A990" s="1">
        <v>45777</v>
      </c>
      <c r="B990" t="s">
        <v>23</v>
      </c>
      <c r="C990">
        <v>1370.2</v>
      </c>
      <c r="D990">
        <v>1379.56</v>
      </c>
      <c r="E990">
        <v>1360.85</v>
      </c>
      <c r="F990">
        <v>1379.1</v>
      </c>
      <c r="G990">
        <v>9307</v>
      </c>
      <c r="H990">
        <v>120</v>
      </c>
      <c r="I990">
        <v>4</v>
      </c>
      <c r="J990">
        <v>344.77499999999998</v>
      </c>
      <c r="K990">
        <v>24664.891472868221</v>
      </c>
      <c r="L990" t="b">
        <v>0</v>
      </c>
      <c r="M990">
        <f>J991-fact_daily_prices[[#This Row],[adjusted_close]]/fact_daily_prices[[#This Row],[adjusted_close]]</f>
        <v>345.22500000000002</v>
      </c>
    </row>
    <row r="991" spans="1:13" x14ac:dyDescent="0.3">
      <c r="A991" s="1">
        <v>45778</v>
      </c>
      <c r="B991" t="s">
        <v>23</v>
      </c>
      <c r="C991">
        <v>1388.49</v>
      </c>
      <c r="D991">
        <v>1394.2</v>
      </c>
      <c r="E991">
        <v>1382.78</v>
      </c>
      <c r="F991">
        <v>1384.9</v>
      </c>
      <c r="G991">
        <v>39346</v>
      </c>
      <c r="H991">
        <v>121</v>
      </c>
      <c r="I991">
        <v>4</v>
      </c>
      <c r="J991">
        <v>346.22500000000002</v>
      </c>
      <c r="K991">
        <v>24664.891472868221</v>
      </c>
      <c r="L991" t="b">
        <v>0</v>
      </c>
      <c r="M991">
        <f>J992-fact_daily_prices[[#This Row],[adjusted_close]]/fact_daily_prices[[#This Row],[adjusted_close]]</f>
        <v>339.14249999999998</v>
      </c>
    </row>
    <row r="992" spans="1:13" x14ac:dyDescent="0.3">
      <c r="A992" s="1">
        <v>45779</v>
      </c>
      <c r="B992" t="s">
        <v>23</v>
      </c>
      <c r="C992">
        <v>1349.54</v>
      </c>
      <c r="D992">
        <v>1361.22</v>
      </c>
      <c r="E992">
        <v>1337.85</v>
      </c>
      <c r="F992">
        <v>1360.57</v>
      </c>
      <c r="G992">
        <v>22164</v>
      </c>
      <c r="H992">
        <v>122</v>
      </c>
      <c r="I992">
        <v>4</v>
      </c>
      <c r="J992">
        <v>340.14249999999998</v>
      </c>
      <c r="K992">
        <v>24664.891472868221</v>
      </c>
      <c r="L992" t="b">
        <v>0</v>
      </c>
      <c r="M992">
        <f>J993-fact_daily_prices[[#This Row],[adjusted_close]]/fact_daily_prices[[#This Row],[adjusted_close]]</f>
        <v>686.45500000000004</v>
      </c>
    </row>
    <row r="993" spans="1:13" x14ac:dyDescent="0.3">
      <c r="A993" s="1">
        <v>45782</v>
      </c>
      <c r="B993" t="s">
        <v>23</v>
      </c>
      <c r="C993">
        <v>1375.46</v>
      </c>
      <c r="D993">
        <v>1383.28</v>
      </c>
      <c r="E993">
        <v>1367.63</v>
      </c>
      <c r="F993">
        <v>1374.91</v>
      </c>
      <c r="G993">
        <v>3941</v>
      </c>
      <c r="H993">
        <v>125</v>
      </c>
      <c r="I993">
        <v>2</v>
      </c>
      <c r="J993">
        <v>687.45500000000004</v>
      </c>
      <c r="K993">
        <v>24664.891472868221</v>
      </c>
      <c r="L993" t="b">
        <v>0</v>
      </c>
      <c r="M993">
        <f>J994-fact_daily_prices[[#This Row],[adjusted_close]]/fact_daily_prices[[#This Row],[adjusted_close]]</f>
        <v>679.91499999999996</v>
      </c>
    </row>
    <row r="994" spans="1:13" x14ac:dyDescent="0.3">
      <c r="A994" s="1">
        <v>45783</v>
      </c>
      <c r="B994" t="s">
        <v>23</v>
      </c>
      <c r="C994">
        <v>1361.04</v>
      </c>
      <c r="D994">
        <v>1385.48</v>
      </c>
      <c r="E994">
        <v>1336.6</v>
      </c>
      <c r="F994">
        <v>1361.83</v>
      </c>
      <c r="G994">
        <v>46865</v>
      </c>
      <c r="H994">
        <v>126</v>
      </c>
      <c r="I994">
        <v>2</v>
      </c>
      <c r="J994">
        <v>680.91499999999996</v>
      </c>
      <c r="K994">
        <v>24664.891472868221</v>
      </c>
      <c r="L994" t="b">
        <v>0</v>
      </c>
      <c r="M994">
        <f>J995-fact_daily_prices[[#This Row],[adjusted_close]]/fact_daily_prices[[#This Row],[adjusted_close]]</f>
        <v>686.05499999999995</v>
      </c>
    </row>
    <row r="995" spans="1:13" x14ac:dyDescent="0.3">
      <c r="A995" s="1">
        <v>45784</v>
      </c>
      <c r="B995" t="s">
        <v>23</v>
      </c>
      <c r="C995">
        <v>1383.91</v>
      </c>
      <c r="D995">
        <v>1399.58</v>
      </c>
      <c r="E995">
        <v>1368.23</v>
      </c>
      <c r="F995">
        <v>1374.11</v>
      </c>
      <c r="G995">
        <v>26359</v>
      </c>
      <c r="H995">
        <v>127</v>
      </c>
      <c r="I995">
        <v>2</v>
      </c>
      <c r="J995">
        <v>687.05499999999995</v>
      </c>
      <c r="K995">
        <v>24664.891472868221</v>
      </c>
      <c r="L995" t="b">
        <v>0</v>
      </c>
      <c r="M995">
        <f>J996-fact_daily_prices[[#This Row],[adjusted_close]]/fact_daily_prices[[#This Row],[adjusted_close]]</f>
        <v>682.52</v>
      </c>
    </row>
    <row r="996" spans="1:13" x14ac:dyDescent="0.3">
      <c r="A996" s="1">
        <v>45785</v>
      </c>
      <c r="B996" t="s">
        <v>23</v>
      </c>
      <c r="C996">
        <v>1369.51</v>
      </c>
      <c r="D996">
        <v>1382.73</v>
      </c>
      <c r="E996">
        <v>1356.29</v>
      </c>
      <c r="F996">
        <v>1367.04</v>
      </c>
      <c r="G996">
        <v>9378</v>
      </c>
      <c r="H996">
        <v>128</v>
      </c>
      <c r="I996">
        <v>2</v>
      </c>
      <c r="J996">
        <v>683.52</v>
      </c>
      <c r="K996">
        <v>24664.891472868221</v>
      </c>
      <c r="L996" t="b">
        <v>0</v>
      </c>
      <c r="M996">
        <f>J997-fact_daily_prices[[#This Row],[adjusted_close]]/fact_daily_prices[[#This Row],[adjusted_close]]</f>
        <v>665.27499999999998</v>
      </c>
    </row>
    <row r="997" spans="1:13" x14ac:dyDescent="0.3">
      <c r="A997" s="1">
        <v>45786</v>
      </c>
      <c r="B997" t="s">
        <v>23</v>
      </c>
      <c r="C997">
        <v>1340.17</v>
      </c>
      <c r="D997">
        <v>1348.09</v>
      </c>
      <c r="E997">
        <v>1332.25</v>
      </c>
      <c r="F997">
        <v>1332.55</v>
      </c>
      <c r="G997">
        <v>14675</v>
      </c>
      <c r="H997">
        <v>129</v>
      </c>
      <c r="I997">
        <v>2</v>
      </c>
      <c r="J997">
        <v>666.27499999999998</v>
      </c>
      <c r="K997">
        <v>24664.891472868221</v>
      </c>
      <c r="L997" t="b">
        <v>0</v>
      </c>
      <c r="M997">
        <f>J998-fact_daily_prices[[#This Row],[adjusted_close]]/fact_daily_prices[[#This Row],[adjusted_close]]</f>
        <v>666.53499999999997</v>
      </c>
    </row>
    <row r="998" spans="1:13" x14ac:dyDescent="0.3">
      <c r="A998" s="1">
        <v>45789</v>
      </c>
      <c r="B998" t="s">
        <v>23</v>
      </c>
      <c r="C998">
        <v>1335.95</v>
      </c>
      <c r="D998">
        <v>1343.45</v>
      </c>
      <c r="E998">
        <v>1328.45</v>
      </c>
      <c r="F998">
        <v>1335.07</v>
      </c>
      <c r="G998">
        <v>36113</v>
      </c>
      <c r="H998">
        <v>132</v>
      </c>
      <c r="I998">
        <v>2</v>
      </c>
      <c r="J998">
        <v>667.53499999999997</v>
      </c>
      <c r="K998">
        <v>24664.891472868221</v>
      </c>
      <c r="L998" t="b">
        <v>0</v>
      </c>
      <c r="M998">
        <f>J999-fact_daily_prices[[#This Row],[adjusted_close]]/fact_daily_prices[[#This Row],[adjusted_close]]</f>
        <v>667.42499999999995</v>
      </c>
    </row>
    <row r="999" spans="1:13" x14ac:dyDescent="0.3">
      <c r="A999" s="1">
        <v>45790</v>
      </c>
      <c r="B999" t="s">
        <v>23</v>
      </c>
      <c r="C999">
        <v>1339.39</v>
      </c>
      <c r="D999">
        <v>1352.58</v>
      </c>
      <c r="E999">
        <v>1326.21</v>
      </c>
      <c r="F999">
        <v>1336.85</v>
      </c>
      <c r="G999">
        <v>6877</v>
      </c>
      <c r="H999">
        <v>133</v>
      </c>
      <c r="I999">
        <v>2</v>
      </c>
      <c r="J999">
        <v>668.42499999999995</v>
      </c>
      <c r="K999">
        <v>24664.891472868221</v>
      </c>
      <c r="L999" t="b">
        <v>0</v>
      </c>
      <c r="M999">
        <f>J1000-fact_daily_prices[[#This Row],[adjusted_close]]/fact_daily_prices[[#This Row],[adjusted_close]]</f>
        <v>675.04499999999996</v>
      </c>
    </row>
    <row r="1000" spans="1:13" x14ac:dyDescent="0.3">
      <c r="A1000" s="1">
        <v>45791</v>
      </c>
      <c r="B1000" t="s">
        <v>23</v>
      </c>
      <c r="C1000">
        <v>1355.73</v>
      </c>
      <c r="D1000">
        <v>1366.81</v>
      </c>
      <c r="E1000">
        <v>1344.65</v>
      </c>
      <c r="F1000">
        <v>1352.09</v>
      </c>
      <c r="G1000">
        <v>5686</v>
      </c>
      <c r="H1000">
        <v>134</v>
      </c>
      <c r="I1000">
        <v>2</v>
      </c>
      <c r="J1000">
        <v>676.04499999999996</v>
      </c>
      <c r="K1000">
        <v>24664.891472868221</v>
      </c>
      <c r="L1000" t="b">
        <v>0</v>
      </c>
      <c r="M1000">
        <f>J1001-fact_daily_prices[[#This Row],[adjusted_close]]/fact_daily_prices[[#This Row],[adjusted_close]]</f>
        <v>688.59500000000003</v>
      </c>
    </row>
    <row r="1001" spans="1:13" x14ac:dyDescent="0.3">
      <c r="A1001" s="1">
        <v>45792</v>
      </c>
      <c r="B1001" t="s">
        <v>23</v>
      </c>
      <c r="C1001">
        <v>1370.46</v>
      </c>
      <c r="D1001">
        <v>1386.67</v>
      </c>
      <c r="E1001">
        <v>1354.24</v>
      </c>
      <c r="F1001">
        <v>1379.19</v>
      </c>
      <c r="G1001">
        <v>13205</v>
      </c>
      <c r="H1001">
        <v>135</v>
      </c>
      <c r="I1001">
        <v>2</v>
      </c>
      <c r="J1001">
        <v>689.59500000000003</v>
      </c>
      <c r="K1001">
        <v>24664.891472868221</v>
      </c>
      <c r="L1001" t="b">
        <v>0</v>
      </c>
      <c r="M1001">
        <f>J1002-fact_daily_prices[[#This Row],[adjusted_close]]/fact_daily_prices[[#This Row],[adjusted_close]]</f>
        <v>1412.16</v>
      </c>
    </row>
    <row r="1002" spans="1:13" x14ac:dyDescent="0.3">
      <c r="A1002" s="1">
        <v>45793</v>
      </c>
      <c r="B1002" t="s">
        <v>23</v>
      </c>
      <c r="C1002">
        <v>1414.59</v>
      </c>
      <c r="D1002">
        <v>1418.65</v>
      </c>
      <c r="E1002">
        <v>1410.52</v>
      </c>
      <c r="F1002">
        <v>1413.16</v>
      </c>
      <c r="G1002">
        <v>17524</v>
      </c>
      <c r="H1002">
        <v>136</v>
      </c>
      <c r="I1002">
        <v>1</v>
      </c>
      <c r="J1002">
        <v>1413.16</v>
      </c>
      <c r="K1002">
        <v>24664.891472868221</v>
      </c>
      <c r="L1002" t="b">
        <v>0</v>
      </c>
      <c r="M1002">
        <f>J1003-fact_daily_prices[[#This Row],[adjusted_close]]/fact_daily_prices[[#This Row],[adjusted_close]]</f>
        <v>1427.97</v>
      </c>
    </row>
    <row r="1003" spans="1:13" x14ac:dyDescent="0.3">
      <c r="A1003" s="1">
        <v>45796</v>
      </c>
      <c r="B1003" t="s">
        <v>23</v>
      </c>
      <c r="C1003">
        <v>1429.35</v>
      </c>
      <c r="D1003">
        <v>1452.75</v>
      </c>
      <c r="E1003">
        <v>1405.94</v>
      </c>
      <c r="F1003">
        <v>1428.97</v>
      </c>
      <c r="G1003">
        <v>17848</v>
      </c>
      <c r="H1003">
        <v>139</v>
      </c>
      <c r="I1003">
        <v>1</v>
      </c>
      <c r="J1003">
        <v>1428.97</v>
      </c>
      <c r="K1003">
        <v>24664.891472868221</v>
      </c>
      <c r="L1003" t="b">
        <v>0</v>
      </c>
      <c r="M1003">
        <f>J1004-fact_daily_prices[[#This Row],[adjusted_close]]/fact_daily_prices[[#This Row],[adjusted_close]]</f>
        <v>1433.33</v>
      </c>
    </row>
    <row r="1004" spans="1:13" x14ac:dyDescent="0.3">
      <c r="A1004" s="1">
        <v>45797</v>
      </c>
      <c r="B1004" t="s">
        <v>23</v>
      </c>
      <c r="C1004">
        <v>1425.85</v>
      </c>
      <c r="D1004">
        <v>1440.82</v>
      </c>
      <c r="E1004">
        <v>1410.89</v>
      </c>
      <c r="F1004">
        <v>1434.33</v>
      </c>
      <c r="G1004">
        <v>39724</v>
      </c>
      <c r="H1004">
        <v>140</v>
      </c>
      <c r="I1004">
        <v>1</v>
      </c>
      <c r="J1004">
        <v>1434.33</v>
      </c>
      <c r="K1004">
        <v>24664.891472868221</v>
      </c>
      <c r="L1004" t="b">
        <v>0</v>
      </c>
      <c r="M1004">
        <f>J1005-fact_daily_prices[[#This Row],[adjusted_close]]/fact_daily_prices[[#This Row],[adjusted_close]]</f>
        <v>1408.1</v>
      </c>
    </row>
    <row r="1005" spans="1:13" x14ac:dyDescent="0.3">
      <c r="A1005" s="1">
        <v>45798</v>
      </c>
      <c r="B1005" t="s">
        <v>23</v>
      </c>
      <c r="C1005">
        <v>1407.65</v>
      </c>
      <c r="D1005">
        <v>1411.64</v>
      </c>
      <c r="E1005">
        <v>1403.66</v>
      </c>
      <c r="F1005">
        <v>1409.1</v>
      </c>
      <c r="G1005">
        <v>30301</v>
      </c>
      <c r="H1005">
        <v>141</v>
      </c>
      <c r="I1005">
        <v>1</v>
      </c>
      <c r="J1005">
        <v>1409.1</v>
      </c>
      <c r="K1005">
        <v>24664.891472868221</v>
      </c>
      <c r="L1005" t="b">
        <v>0</v>
      </c>
      <c r="M1005">
        <f>J1006-fact_daily_prices[[#This Row],[adjusted_close]]/fact_daily_prices[[#This Row],[adjusted_close]]</f>
        <v>1412.03</v>
      </c>
    </row>
    <row r="1006" spans="1:13" x14ac:dyDescent="0.3">
      <c r="A1006" s="1">
        <v>45799</v>
      </c>
      <c r="B1006" t="s">
        <v>23</v>
      </c>
      <c r="C1006">
        <v>1405.5</v>
      </c>
      <c r="D1006">
        <v>1422.57</v>
      </c>
      <c r="E1006">
        <v>1388.43</v>
      </c>
      <c r="F1006">
        <v>1413.03</v>
      </c>
      <c r="G1006">
        <v>29310</v>
      </c>
      <c r="H1006">
        <v>142</v>
      </c>
      <c r="I1006">
        <v>1</v>
      </c>
      <c r="J1006">
        <v>1413.03</v>
      </c>
      <c r="K1006">
        <v>24664.891472868221</v>
      </c>
      <c r="L1006" t="b">
        <v>0</v>
      </c>
      <c r="M1006">
        <f>J1007-fact_daily_prices[[#This Row],[adjusted_close]]/fact_daily_prices[[#This Row],[adjusted_close]]</f>
        <v>1416.2</v>
      </c>
    </row>
    <row r="1007" spans="1:13" x14ac:dyDescent="0.3">
      <c r="A1007" s="1">
        <v>45800</v>
      </c>
      <c r="B1007" t="s">
        <v>23</v>
      </c>
      <c r="C1007">
        <v>1409.53</v>
      </c>
      <c r="D1007">
        <v>1423.19</v>
      </c>
      <c r="E1007">
        <v>1395.87</v>
      </c>
      <c r="F1007">
        <v>1417.2</v>
      </c>
      <c r="G1007">
        <v>39892</v>
      </c>
      <c r="H1007">
        <v>143</v>
      </c>
      <c r="I1007">
        <v>1</v>
      </c>
      <c r="J1007">
        <v>1417.2</v>
      </c>
      <c r="K1007">
        <v>24664.891472868221</v>
      </c>
      <c r="L1007" t="b">
        <v>0</v>
      </c>
      <c r="M1007">
        <f>J1008-fact_daily_prices[[#This Row],[adjusted_close]]/fact_daily_prices[[#This Row],[adjusted_close]]</f>
        <v>1413</v>
      </c>
    </row>
    <row r="1008" spans="1:13" x14ac:dyDescent="0.3">
      <c r="A1008" s="1">
        <v>45803</v>
      </c>
      <c r="B1008" t="s">
        <v>23</v>
      </c>
      <c r="C1008">
        <v>1415.57</v>
      </c>
      <c r="D1008">
        <v>1438.62</v>
      </c>
      <c r="E1008">
        <v>1392.53</v>
      </c>
      <c r="F1008">
        <v>1414</v>
      </c>
      <c r="G1008">
        <v>24324</v>
      </c>
      <c r="H1008">
        <v>146</v>
      </c>
      <c r="I1008">
        <v>1</v>
      </c>
      <c r="J1008">
        <v>1414</v>
      </c>
      <c r="K1008">
        <v>24664.891472868221</v>
      </c>
      <c r="L1008" t="b">
        <v>0</v>
      </c>
      <c r="M1008">
        <f>J1009-fact_daily_prices[[#This Row],[adjusted_close]]/fact_daily_prices[[#This Row],[adjusted_close]]</f>
        <v>1424.66</v>
      </c>
    </row>
    <row r="1009" spans="1:13" x14ac:dyDescent="0.3">
      <c r="A1009" s="1">
        <v>45804</v>
      </c>
      <c r="B1009" t="s">
        <v>23</v>
      </c>
      <c r="C1009">
        <v>1424.8</v>
      </c>
      <c r="D1009">
        <v>1435.19</v>
      </c>
      <c r="E1009">
        <v>1414.41</v>
      </c>
      <c r="F1009">
        <v>1425.66</v>
      </c>
      <c r="G1009">
        <v>13205</v>
      </c>
      <c r="H1009">
        <v>147</v>
      </c>
      <c r="I1009">
        <v>1</v>
      </c>
      <c r="J1009">
        <v>1425.66</v>
      </c>
      <c r="K1009">
        <v>24664.891472868221</v>
      </c>
      <c r="L1009" t="b">
        <v>0</v>
      </c>
      <c r="M1009">
        <f>J1010-fact_daily_prices[[#This Row],[adjusted_close]]/fact_daily_prices[[#This Row],[adjusted_close]]</f>
        <v>1445.29</v>
      </c>
    </row>
    <row r="1010" spans="1:13" x14ac:dyDescent="0.3">
      <c r="A1010" s="1">
        <v>45805</v>
      </c>
      <c r="B1010" t="s">
        <v>23</v>
      </c>
      <c r="C1010">
        <v>1451.16</v>
      </c>
      <c r="D1010">
        <v>1462.28</v>
      </c>
      <c r="E1010">
        <v>1440.04</v>
      </c>
      <c r="F1010">
        <v>1446.29</v>
      </c>
      <c r="G1010">
        <v>4092</v>
      </c>
      <c r="H1010">
        <v>148</v>
      </c>
      <c r="I1010">
        <v>1</v>
      </c>
      <c r="J1010">
        <v>1446.29</v>
      </c>
      <c r="K1010">
        <v>24664.891472868221</v>
      </c>
      <c r="L1010" t="b">
        <v>0</v>
      </c>
      <c r="M1010">
        <f>J1011-fact_daily_prices[[#This Row],[adjusted_close]]/fact_daily_prices[[#This Row],[adjusted_close]]</f>
        <v>1430.8</v>
      </c>
    </row>
    <row r="1011" spans="1:13" x14ac:dyDescent="0.3">
      <c r="A1011" s="1">
        <v>45806</v>
      </c>
      <c r="B1011" t="s">
        <v>23</v>
      </c>
      <c r="C1011">
        <v>1432.45</v>
      </c>
      <c r="D1011">
        <v>1454.86</v>
      </c>
      <c r="E1011">
        <v>1410.03</v>
      </c>
      <c r="F1011">
        <v>1431.8</v>
      </c>
      <c r="G1011">
        <v>25860</v>
      </c>
      <c r="H1011">
        <v>149</v>
      </c>
      <c r="I1011">
        <v>1</v>
      </c>
      <c r="J1011">
        <v>1431.8</v>
      </c>
      <c r="K1011">
        <v>24664.891472868221</v>
      </c>
      <c r="L1011" t="b">
        <v>0</v>
      </c>
      <c r="M1011">
        <f>J1012-fact_daily_prices[[#This Row],[adjusted_close]]/fact_daily_prices[[#This Row],[adjusted_close]]</f>
        <v>1416.17</v>
      </c>
    </row>
    <row r="1012" spans="1:13" x14ac:dyDescent="0.3">
      <c r="A1012" s="1">
        <v>45807</v>
      </c>
      <c r="B1012" t="s">
        <v>23</v>
      </c>
      <c r="C1012">
        <v>1415.49</v>
      </c>
      <c r="D1012">
        <v>1421.4</v>
      </c>
      <c r="E1012">
        <v>1409.57</v>
      </c>
      <c r="F1012">
        <v>1417.17</v>
      </c>
      <c r="G1012">
        <v>26763</v>
      </c>
      <c r="H1012">
        <v>150</v>
      </c>
      <c r="I1012">
        <v>1</v>
      </c>
      <c r="J1012">
        <v>1417.17</v>
      </c>
      <c r="K1012">
        <v>24664.891472868221</v>
      </c>
      <c r="L1012" t="b">
        <v>0</v>
      </c>
      <c r="M1012">
        <f>J1013-fact_daily_prices[[#This Row],[adjusted_close]]/fact_daily_prices[[#This Row],[adjusted_close]]</f>
        <v>1414.02</v>
      </c>
    </row>
    <row r="1013" spans="1:13" x14ac:dyDescent="0.3">
      <c r="A1013" s="1">
        <v>45810</v>
      </c>
      <c r="B1013" t="s">
        <v>23</v>
      </c>
      <c r="C1013">
        <v>1419.02</v>
      </c>
      <c r="D1013">
        <v>1426.56</v>
      </c>
      <c r="E1013">
        <v>1411.47</v>
      </c>
      <c r="F1013">
        <v>1415.02</v>
      </c>
      <c r="G1013">
        <v>40876</v>
      </c>
      <c r="H1013">
        <v>153</v>
      </c>
      <c r="I1013">
        <v>1</v>
      </c>
      <c r="J1013">
        <v>1415.02</v>
      </c>
      <c r="K1013">
        <v>24664.891472868221</v>
      </c>
      <c r="L1013" t="b">
        <v>0</v>
      </c>
      <c r="M1013">
        <f>J1014-fact_daily_prices[[#This Row],[adjusted_close]]/fact_daily_prices[[#This Row],[adjusted_close]]</f>
        <v>1403.43</v>
      </c>
    </row>
    <row r="1014" spans="1:13" x14ac:dyDescent="0.3">
      <c r="A1014" s="1">
        <v>45811</v>
      </c>
      <c r="B1014" t="s">
        <v>23</v>
      </c>
      <c r="C1014">
        <v>1407.84</v>
      </c>
      <c r="D1014">
        <v>1427.67</v>
      </c>
      <c r="E1014">
        <v>1388</v>
      </c>
      <c r="F1014">
        <v>1404.43</v>
      </c>
      <c r="G1014">
        <v>35578</v>
      </c>
      <c r="H1014">
        <v>154</v>
      </c>
      <c r="I1014">
        <v>1</v>
      </c>
      <c r="J1014">
        <v>1404.43</v>
      </c>
      <c r="K1014">
        <v>24664.891472868221</v>
      </c>
      <c r="L1014" t="b">
        <v>0</v>
      </c>
      <c r="M1014">
        <f>J1015-fact_daily_prices[[#This Row],[adjusted_close]]/fact_daily_prices[[#This Row],[adjusted_close]]</f>
        <v>1375.02</v>
      </c>
    </row>
    <row r="1015" spans="1:13" x14ac:dyDescent="0.3">
      <c r="A1015" s="1">
        <v>45812</v>
      </c>
      <c r="B1015" t="s">
        <v>23</v>
      </c>
      <c r="C1015">
        <v>1382.95</v>
      </c>
      <c r="D1015">
        <v>1395.2</v>
      </c>
      <c r="E1015">
        <v>1370.69</v>
      </c>
      <c r="F1015">
        <v>1376.02</v>
      </c>
      <c r="G1015">
        <v>42789</v>
      </c>
      <c r="H1015">
        <v>155</v>
      </c>
      <c r="I1015">
        <v>1</v>
      </c>
      <c r="J1015">
        <v>1376.02</v>
      </c>
      <c r="K1015">
        <v>24664.891472868221</v>
      </c>
      <c r="L1015" t="b">
        <v>0</v>
      </c>
      <c r="M1015">
        <f>J1016-fact_daily_prices[[#This Row],[adjusted_close]]/fact_daily_prices[[#This Row],[adjusted_close]]</f>
        <v>1358.17</v>
      </c>
    </row>
    <row r="1016" spans="1:13" x14ac:dyDescent="0.3">
      <c r="A1016" s="1">
        <v>45813</v>
      </c>
      <c r="B1016" t="s">
        <v>23</v>
      </c>
      <c r="C1016">
        <v>1367.75</v>
      </c>
      <c r="D1016">
        <v>1385.7</v>
      </c>
      <c r="E1016">
        <v>1349.8</v>
      </c>
      <c r="F1016">
        <v>1359.17</v>
      </c>
      <c r="G1016">
        <v>1691</v>
      </c>
      <c r="H1016">
        <v>156</v>
      </c>
      <c r="I1016">
        <v>1</v>
      </c>
      <c r="J1016">
        <v>1359.17</v>
      </c>
      <c r="K1016">
        <v>24664.891472868221</v>
      </c>
      <c r="L1016" t="b">
        <v>1</v>
      </c>
      <c r="M1016">
        <f>J1017-fact_daily_prices[[#This Row],[adjusted_close]]/fact_daily_prices[[#This Row],[adjusted_close]]</f>
        <v>1337.55</v>
      </c>
    </row>
    <row r="1017" spans="1:13" x14ac:dyDescent="0.3">
      <c r="A1017" s="1">
        <v>45814</v>
      </c>
      <c r="B1017" t="s">
        <v>23</v>
      </c>
      <c r="C1017">
        <v>1346.56</v>
      </c>
      <c r="D1017">
        <v>1362.53</v>
      </c>
      <c r="E1017">
        <v>1330.59</v>
      </c>
      <c r="F1017">
        <v>1338.55</v>
      </c>
      <c r="G1017">
        <v>32730</v>
      </c>
      <c r="H1017">
        <v>157</v>
      </c>
      <c r="I1017">
        <v>1</v>
      </c>
      <c r="J1017">
        <v>1338.55</v>
      </c>
      <c r="K1017">
        <v>24664.891472868221</v>
      </c>
      <c r="L1017" t="b">
        <v>0</v>
      </c>
      <c r="M1017">
        <f>J1018-fact_daily_prices[[#This Row],[adjusted_close]]/fact_daily_prices[[#This Row],[adjusted_close]]</f>
        <v>1358.41</v>
      </c>
    </row>
    <row r="1018" spans="1:13" x14ac:dyDescent="0.3">
      <c r="A1018" s="1">
        <v>45817</v>
      </c>
      <c r="B1018" t="s">
        <v>23</v>
      </c>
      <c r="C1018">
        <v>1361.73</v>
      </c>
      <c r="D1018">
        <v>1370.59</v>
      </c>
      <c r="E1018">
        <v>1352.87</v>
      </c>
      <c r="F1018">
        <v>1359.41</v>
      </c>
      <c r="G1018">
        <v>23766</v>
      </c>
      <c r="H1018">
        <v>160</v>
      </c>
      <c r="I1018">
        <v>1</v>
      </c>
      <c r="J1018">
        <v>1359.41</v>
      </c>
      <c r="K1018">
        <v>24664.891472868221</v>
      </c>
      <c r="L1018" t="b">
        <v>0</v>
      </c>
      <c r="M1018">
        <f>J1019-fact_daily_prices[[#This Row],[adjusted_close]]/fact_daily_prices[[#This Row],[adjusted_close]]</f>
        <v>1388.22</v>
      </c>
    </row>
    <row r="1019" spans="1:13" x14ac:dyDescent="0.3">
      <c r="A1019" s="1">
        <v>45818</v>
      </c>
      <c r="B1019" t="s">
        <v>23</v>
      </c>
      <c r="C1019">
        <v>1398.24</v>
      </c>
      <c r="D1019">
        <v>1411.18</v>
      </c>
      <c r="E1019">
        <v>1385.3</v>
      </c>
      <c r="F1019">
        <v>1389.22</v>
      </c>
      <c r="G1019">
        <v>18695</v>
      </c>
      <c r="H1019">
        <v>161</v>
      </c>
      <c r="I1019">
        <v>1</v>
      </c>
      <c r="J1019">
        <v>1389.22</v>
      </c>
      <c r="K1019">
        <v>24664.891472868221</v>
      </c>
      <c r="L1019" t="b">
        <v>0</v>
      </c>
      <c r="M1019">
        <f>J1020-fact_daily_prices[[#This Row],[adjusted_close]]/fact_daily_prices[[#This Row],[adjusted_close]]</f>
        <v>1369.51</v>
      </c>
    </row>
    <row r="1020" spans="1:13" x14ac:dyDescent="0.3">
      <c r="A1020" s="1">
        <v>45819</v>
      </c>
      <c r="B1020" t="s">
        <v>23</v>
      </c>
      <c r="C1020">
        <v>1376.36</v>
      </c>
      <c r="D1020">
        <v>1393.1</v>
      </c>
      <c r="E1020">
        <v>1359.62</v>
      </c>
      <c r="F1020">
        <v>1370.51</v>
      </c>
      <c r="G1020">
        <v>26491</v>
      </c>
      <c r="H1020">
        <v>162</v>
      </c>
      <c r="I1020">
        <v>1</v>
      </c>
      <c r="J1020">
        <v>1370.51</v>
      </c>
      <c r="K1020">
        <v>24664.891472868221</v>
      </c>
      <c r="L1020" t="b">
        <v>0</v>
      </c>
      <c r="M1020">
        <f>J1021-fact_daily_prices[[#This Row],[adjusted_close]]/fact_daily_prices[[#This Row],[adjusted_close]]</f>
        <v>1379.3</v>
      </c>
    </row>
    <row r="1021" spans="1:13" x14ac:dyDescent="0.3">
      <c r="A1021" s="1">
        <v>45820</v>
      </c>
      <c r="B1021" t="s">
        <v>23</v>
      </c>
      <c r="C1021">
        <v>1381.97</v>
      </c>
      <c r="D1021">
        <v>1398.42</v>
      </c>
      <c r="E1021">
        <v>1365.52</v>
      </c>
      <c r="F1021">
        <v>1380.3</v>
      </c>
      <c r="G1021">
        <v>34045</v>
      </c>
      <c r="H1021">
        <v>163</v>
      </c>
      <c r="I1021">
        <v>1</v>
      </c>
      <c r="J1021">
        <v>1380.3</v>
      </c>
      <c r="K1021">
        <v>24664.891472868221</v>
      </c>
      <c r="L1021" t="b">
        <v>0</v>
      </c>
      <c r="M1021">
        <f>J1022-fact_daily_prices[[#This Row],[adjusted_close]]/fact_daily_prices[[#This Row],[adjusted_close]]</f>
        <v>1394.9</v>
      </c>
    </row>
    <row r="1022" spans="1:13" x14ac:dyDescent="0.3">
      <c r="A1022" s="1">
        <v>45821</v>
      </c>
      <c r="B1022" t="s">
        <v>23</v>
      </c>
      <c r="C1022">
        <v>1401.49</v>
      </c>
      <c r="D1022">
        <v>1414.64</v>
      </c>
      <c r="E1022">
        <v>1388.35</v>
      </c>
      <c r="F1022">
        <v>1395.9</v>
      </c>
      <c r="G1022">
        <v>31497</v>
      </c>
      <c r="H1022">
        <v>164</v>
      </c>
      <c r="I1022">
        <v>1</v>
      </c>
      <c r="J1022">
        <v>1395.9</v>
      </c>
      <c r="K1022">
        <v>24664.891472868221</v>
      </c>
      <c r="L1022" t="b">
        <v>0</v>
      </c>
      <c r="M1022">
        <f>J1023-fact_daily_prices[[#This Row],[adjusted_close]]/fact_daily_prices[[#This Row],[adjusted_close]]</f>
        <v>1369.23</v>
      </c>
    </row>
    <row r="1023" spans="1:13" x14ac:dyDescent="0.3">
      <c r="A1023" s="1">
        <v>45824</v>
      </c>
      <c r="B1023" t="s">
        <v>23</v>
      </c>
      <c r="C1023">
        <v>1364.55</v>
      </c>
      <c r="D1023">
        <v>1371.05</v>
      </c>
      <c r="E1023">
        <v>1358.05</v>
      </c>
      <c r="F1023">
        <v>1370.23</v>
      </c>
      <c r="G1023">
        <v>47686</v>
      </c>
      <c r="H1023">
        <v>167</v>
      </c>
      <c r="I1023">
        <v>1</v>
      </c>
      <c r="J1023">
        <v>1370.23</v>
      </c>
      <c r="K1023">
        <v>24664.891472868221</v>
      </c>
      <c r="L1023" t="b">
        <v>0</v>
      </c>
      <c r="M1023">
        <f>J1024-fact_daily_prices[[#This Row],[adjusted_close]]/fact_daily_prices[[#This Row],[adjusted_close]]</f>
        <v>1372.34</v>
      </c>
    </row>
    <row r="1024" spans="1:13" x14ac:dyDescent="0.3">
      <c r="A1024" s="1">
        <v>45825</v>
      </c>
      <c r="B1024" t="s">
        <v>23</v>
      </c>
      <c r="C1024">
        <v>1373.49</v>
      </c>
      <c r="D1024">
        <v>1400.49</v>
      </c>
      <c r="E1024">
        <v>1346.5</v>
      </c>
      <c r="F1024">
        <v>1373.34</v>
      </c>
      <c r="G1024">
        <v>44485</v>
      </c>
      <c r="H1024">
        <v>168</v>
      </c>
      <c r="I1024">
        <v>1</v>
      </c>
      <c r="J1024">
        <v>1373.34</v>
      </c>
      <c r="K1024">
        <v>24664.891472868221</v>
      </c>
      <c r="L1024" t="b">
        <v>0</v>
      </c>
      <c r="M1024">
        <f>J1025-fact_daily_prices[[#This Row],[adjusted_close]]/fact_daily_prices[[#This Row],[adjusted_close]]</f>
        <v>1417.22</v>
      </c>
    </row>
    <row r="1025" spans="1:13" x14ac:dyDescent="0.3">
      <c r="A1025" s="1">
        <v>45826</v>
      </c>
      <c r="B1025" t="s">
        <v>23</v>
      </c>
      <c r="C1025">
        <v>1412.41</v>
      </c>
      <c r="D1025">
        <v>1428.2</v>
      </c>
      <c r="E1025">
        <v>1396.61</v>
      </c>
      <c r="F1025">
        <v>1418.22</v>
      </c>
      <c r="G1025">
        <v>11068</v>
      </c>
      <c r="H1025">
        <v>169</v>
      </c>
      <c r="I1025">
        <v>1</v>
      </c>
      <c r="J1025">
        <v>1418.22</v>
      </c>
      <c r="K1025">
        <v>24664.891472868221</v>
      </c>
      <c r="L1025" t="b">
        <v>0</v>
      </c>
      <c r="M1025">
        <f>J1026-fact_daily_prices[[#This Row],[adjusted_close]]/fact_daily_prices[[#This Row],[adjusted_close]]</f>
        <v>1429.71</v>
      </c>
    </row>
    <row r="1026" spans="1:13" x14ac:dyDescent="0.3">
      <c r="A1026" s="1">
        <v>45827</v>
      </c>
      <c r="B1026" t="s">
        <v>23</v>
      </c>
      <c r="C1026">
        <v>1438.96</v>
      </c>
      <c r="D1026">
        <v>1455.49</v>
      </c>
      <c r="E1026">
        <v>1422.43</v>
      </c>
      <c r="F1026">
        <v>1430.71</v>
      </c>
      <c r="G1026">
        <v>1287</v>
      </c>
      <c r="H1026">
        <v>170</v>
      </c>
      <c r="I1026">
        <v>1</v>
      </c>
      <c r="J1026">
        <v>1430.71</v>
      </c>
      <c r="K1026">
        <v>24664.891472868221</v>
      </c>
      <c r="L1026" t="b">
        <v>1</v>
      </c>
      <c r="M1026">
        <f>J1027-fact_daily_prices[[#This Row],[adjusted_close]]/fact_daily_prices[[#This Row],[adjusted_close]]</f>
        <v>1425.64</v>
      </c>
    </row>
    <row r="1027" spans="1:13" x14ac:dyDescent="0.3">
      <c r="A1027" s="1">
        <v>45828</v>
      </c>
      <c r="B1027" t="s">
        <v>23</v>
      </c>
      <c r="C1027">
        <v>1429.61</v>
      </c>
      <c r="D1027">
        <v>1444.31</v>
      </c>
      <c r="E1027">
        <v>1414.9</v>
      </c>
      <c r="F1027">
        <v>1426.64</v>
      </c>
      <c r="G1027">
        <v>36131</v>
      </c>
      <c r="H1027">
        <v>171</v>
      </c>
      <c r="I1027">
        <v>1</v>
      </c>
      <c r="J1027">
        <v>1426.64</v>
      </c>
      <c r="K1027">
        <v>24664.891472868221</v>
      </c>
      <c r="L1027" t="b">
        <v>0</v>
      </c>
      <c r="M1027">
        <f>J1028-fact_daily_prices[[#This Row],[adjusted_close]]/fact_daily_prices[[#This Row],[adjusted_close]]</f>
        <v>1415.94</v>
      </c>
    </row>
    <row r="1028" spans="1:13" x14ac:dyDescent="0.3">
      <c r="A1028" s="1">
        <v>45831</v>
      </c>
      <c r="B1028" t="s">
        <v>23</v>
      </c>
      <c r="C1028">
        <v>1419.27</v>
      </c>
      <c r="D1028">
        <v>1435.79</v>
      </c>
      <c r="E1028">
        <v>1402.75</v>
      </c>
      <c r="F1028">
        <v>1416.94</v>
      </c>
      <c r="G1028">
        <v>41975</v>
      </c>
      <c r="H1028">
        <v>174</v>
      </c>
      <c r="I1028">
        <v>1</v>
      </c>
      <c r="J1028">
        <v>1416.94</v>
      </c>
      <c r="K1028">
        <v>24664.891472868221</v>
      </c>
      <c r="L1028" t="b">
        <v>0</v>
      </c>
      <c r="M1028">
        <f>J1029-fact_daily_prices[[#This Row],[adjusted_close]]/fact_daily_prices[[#This Row],[adjusted_close]]</f>
        <v>1380.62</v>
      </c>
    </row>
    <row r="1029" spans="1:13" x14ac:dyDescent="0.3">
      <c r="A1029" s="1">
        <v>45832</v>
      </c>
      <c r="B1029" t="s">
        <v>23</v>
      </c>
      <c r="C1029">
        <v>1371.49</v>
      </c>
      <c r="D1029">
        <v>1387.19</v>
      </c>
      <c r="E1029">
        <v>1355.8</v>
      </c>
      <c r="F1029">
        <v>1381.62</v>
      </c>
      <c r="G1029">
        <v>4178</v>
      </c>
      <c r="H1029">
        <v>175</v>
      </c>
      <c r="I1029">
        <v>1</v>
      </c>
      <c r="J1029">
        <v>1381.62</v>
      </c>
      <c r="K1029">
        <v>24664.891472868221</v>
      </c>
      <c r="L1029" t="b">
        <v>0</v>
      </c>
      <c r="M1029">
        <f>J1030-fact_daily_prices[[#This Row],[adjusted_close]]/fact_daily_prices[[#This Row],[adjusted_close]]</f>
        <v>1389.16</v>
      </c>
    </row>
    <row r="1030" spans="1:13" x14ac:dyDescent="0.3">
      <c r="A1030" s="1">
        <v>45833</v>
      </c>
      <c r="B1030" t="s">
        <v>23</v>
      </c>
      <c r="C1030">
        <v>1392.25</v>
      </c>
      <c r="D1030">
        <v>1397.92</v>
      </c>
      <c r="E1030">
        <v>1386.57</v>
      </c>
      <c r="F1030">
        <v>1390.16</v>
      </c>
      <c r="G1030">
        <v>27627</v>
      </c>
      <c r="H1030">
        <v>176</v>
      </c>
      <c r="I1030">
        <v>1</v>
      </c>
      <c r="J1030">
        <v>1390.16</v>
      </c>
      <c r="K1030">
        <v>24664.891472868221</v>
      </c>
      <c r="L1030" t="b">
        <v>0</v>
      </c>
      <c r="M1030">
        <f>J1031-fact_daily_prices[[#This Row],[adjusted_close]]/fact_daily_prices[[#This Row],[adjusted_close]]</f>
        <v>1424.04</v>
      </c>
    </row>
    <row r="1031" spans="1:13" x14ac:dyDescent="0.3">
      <c r="A1031" s="1">
        <v>45834</v>
      </c>
      <c r="B1031" t="s">
        <v>23</v>
      </c>
      <c r="C1031">
        <v>1426.17</v>
      </c>
      <c r="D1031">
        <v>1442.23</v>
      </c>
      <c r="E1031">
        <v>1410.12</v>
      </c>
      <c r="F1031">
        <v>1425.04</v>
      </c>
      <c r="G1031">
        <v>36422</v>
      </c>
      <c r="H1031">
        <v>177</v>
      </c>
      <c r="I1031">
        <v>1</v>
      </c>
      <c r="J1031">
        <v>1425.04</v>
      </c>
      <c r="K1031">
        <v>24664.891472868221</v>
      </c>
      <c r="L1031" t="b">
        <v>0</v>
      </c>
      <c r="M1031">
        <f>J1032-fact_daily_prices[[#This Row],[adjusted_close]]/fact_daily_prices[[#This Row],[adjusted_close]]</f>
        <v>1409.84</v>
      </c>
    </row>
    <row r="1032" spans="1:13" x14ac:dyDescent="0.3">
      <c r="A1032" s="1">
        <v>45835</v>
      </c>
      <c r="B1032" t="s">
        <v>23</v>
      </c>
      <c r="C1032">
        <v>1410.54</v>
      </c>
      <c r="D1032">
        <v>1424.13</v>
      </c>
      <c r="E1032">
        <v>1396.96</v>
      </c>
      <c r="F1032">
        <v>1410.84</v>
      </c>
      <c r="G1032">
        <v>8135</v>
      </c>
      <c r="H1032">
        <v>178</v>
      </c>
      <c r="I1032">
        <v>1</v>
      </c>
      <c r="J1032">
        <v>1410.84</v>
      </c>
      <c r="K1032">
        <v>24664.891472868221</v>
      </c>
      <c r="L1032" t="b">
        <v>0</v>
      </c>
      <c r="M1032">
        <f>J1033-fact_daily_prices[[#This Row],[adjusted_close]]/fact_daily_prices[[#This Row],[adjusted_close]]</f>
        <v>1376.18</v>
      </c>
    </row>
    <row r="1033" spans="1:13" x14ac:dyDescent="0.3">
      <c r="A1033" s="1">
        <v>45838</v>
      </c>
      <c r="B1033" t="s">
        <v>23</v>
      </c>
      <c r="C1033">
        <v>1378.34</v>
      </c>
      <c r="D1033">
        <v>1385.28</v>
      </c>
      <c r="E1033">
        <v>1371.39</v>
      </c>
      <c r="F1033">
        <v>1377.18</v>
      </c>
      <c r="G1033">
        <v>24238</v>
      </c>
      <c r="H1033">
        <v>181</v>
      </c>
      <c r="I1033">
        <v>1</v>
      </c>
      <c r="J1033">
        <v>1377.18</v>
      </c>
      <c r="K1033">
        <v>24664.891472868221</v>
      </c>
      <c r="L1033" t="b">
        <v>0</v>
      </c>
      <c r="M1033">
        <f>J1034-fact_daily_prices[[#This Row],[adjusted_close]]/fact_daily_prices[[#This Row],[adjusted_close]]</f>
        <v>-1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4E72D-6EA2-475D-91AD-271447984532}">
  <dimension ref="A1:C31"/>
  <sheetViews>
    <sheetView workbookViewId="0">
      <selection sqref="A1:C31"/>
    </sheetView>
  </sheetViews>
  <sheetFormatPr defaultRowHeight="14.4" x14ac:dyDescent="0.3"/>
  <cols>
    <col min="1" max="1" width="10.88671875" bestFit="1" customWidth="1"/>
    <col min="2" max="2" width="14.77734375" bestFit="1" customWidth="1"/>
    <col min="3" max="3" width="11.77734375" bestFit="1" customWidth="1"/>
  </cols>
  <sheetData>
    <row r="1" spans="1:3" x14ac:dyDescent="0.3">
      <c r="A1" t="s">
        <v>35</v>
      </c>
      <c r="B1" t="s">
        <v>1192</v>
      </c>
      <c r="C1" t="s">
        <v>1193</v>
      </c>
    </row>
    <row r="2" spans="1:3" x14ac:dyDescent="0.3">
      <c r="A2" t="s">
        <v>121</v>
      </c>
      <c r="B2" t="s">
        <v>1194</v>
      </c>
      <c r="C2" t="s">
        <v>1195</v>
      </c>
    </row>
    <row r="3" spans="1:3" x14ac:dyDescent="0.3">
      <c r="A3" t="s">
        <v>60</v>
      </c>
      <c r="B3" t="s">
        <v>1196</v>
      </c>
      <c r="C3" t="s">
        <v>1197</v>
      </c>
    </row>
    <row r="4" spans="1:3" x14ac:dyDescent="0.3">
      <c r="A4" t="s">
        <v>156</v>
      </c>
      <c r="B4" t="s">
        <v>1198</v>
      </c>
      <c r="C4" t="s">
        <v>1199</v>
      </c>
    </row>
    <row r="5" spans="1:3" x14ac:dyDescent="0.3">
      <c r="A5" t="s">
        <v>44</v>
      </c>
      <c r="B5" t="s">
        <v>1200</v>
      </c>
      <c r="C5" t="s">
        <v>1201</v>
      </c>
    </row>
    <row r="6" spans="1:3" x14ac:dyDescent="0.3">
      <c r="A6" t="s">
        <v>98</v>
      </c>
      <c r="B6" t="s">
        <v>1202</v>
      </c>
      <c r="C6" t="s">
        <v>1199</v>
      </c>
    </row>
    <row r="7" spans="1:3" x14ac:dyDescent="0.3">
      <c r="A7" t="s">
        <v>52</v>
      </c>
      <c r="B7" t="s">
        <v>1203</v>
      </c>
      <c r="C7" t="s">
        <v>1201</v>
      </c>
    </row>
    <row r="8" spans="1:3" x14ac:dyDescent="0.3">
      <c r="A8" t="s">
        <v>47</v>
      </c>
      <c r="B8" t="s">
        <v>1204</v>
      </c>
      <c r="C8" t="s">
        <v>1195</v>
      </c>
    </row>
    <row r="9" spans="1:3" x14ac:dyDescent="0.3">
      <c r="A9" t="s">
        <v>103</v>
      </c>
      <c r="B9" t="s">
        <v>1205</v>
      </c>
      <c r="C9" t="s">
        <v>1201</v>
      </c>
    </row>
    <row r="10" spans="1:3" x14ac:dyDescent="0.3">
      <c r="A10" t="s">
        <v>139</v>
      </c>
      <c r="B10" t="s">
        <v>1206</v>
      </c>
      <c r="C10" t="s">
        <v>1201</v>
      </c>
    </row>
    <row r="11" spans="1:3" x14ac:dyDescent="0.3">
      <c r="A11" t="s">
        <v>86</v>
      </c>
      <c r="B11" t="s">
        <v>1207</v>
      </c>
      <c r="C11" t="s">
        <v>1195</v>
      </c>
    </row>
    <row r="12" spans="1:3" x14ac:dyDescent="0.3">
      <c r="A12" t="s">
        <v>77</v>
      </c>
      <c r="B12" t="s">
        <v>1208</v>
      </c>
      <c r="C12" t="s">
        <v>1201</v>
      </c>
    </row>
    <row r="13" spans="1:3" x14ac:dyDescent="0.3">
      <c r="A13" t="s">
        <v>58</v>
      </c>
      <c r="B13" t="s">
        <v>1209</v>
      </c>
      <c r="C13" t="s">
        <v>1197</v>
      </c>
    </row>
    <row r="14" spans="1:3" x14ac:dyDescent="0.3">
      <c r="A14" t="s">
        <v>108</v>
      </c>
      <c r="B14" t="s">
        <v>1210</v>
      </c>
      <c r="C14" t="s">
        <v>1195</v>
      </c>
    </row>
    <row r="15" spans="1:3" x14ac:dyDescent="0.3">
      <c r="A15" t="s">
        <v>82</v>
      </c>
      <c r="B15" t="s">
        <v>1211</v>
      </c>
      <c r="C15" t="s">
        <v>1195</v>
      </c>
    </row>
    <row r="16" spans="1:3" x14ac:dyDescent="0.3">
      <c r="A16" t="s">
        <v>70</v>
      </c>
      <c r="B16" t="s">
        <v>1212</v>
      </c>
      <c r="C16" t="s">
        <v>1195</v>
      </c>
    </row>
    <row r="17" spans="1:3" x14ac:dyDescent="0.3">
      <c r="A17" t="s">
        <v>64</v>
      </c>
      <c r="B17" t="s">
        <v>1213</v>
      </c>
      <c r="C17" t="s">
        <v>1199</v>
      </c>
    </row>
    <row r="18" spans="1:3" x14ac:dyDescent="0.3">
      <c r="A18" t="s">
        <v>149</v>
      </c>
      <c r="B18" t="s">
        <v>1214</v>
      </c>
      <c r="C18" t="s">
        <v>1199</v>
      </c>
    </row>
    <row r="19" spans="1:3" x14ac:dyDescent="0.3">
      <c r="A19" t="s">
        <v>84</v>
      </c>
      <c r="B19" t="s">
        <v>1215</v>
      </c>
      <c r="C19" t="s">
        <v>1201</v>
      </c>
    </row>
    <row r="20" spans="1:3" x14ac:dyDescent="0.3">
      <c r="A20" t="s">
        <v>55</v>
      </c>
      <c r="B20" t="s">
        <v>1216</v>
      </c>
      <c r="C20" t="s">
        <v>1195</v>
      </c>
    </row>
    <row r="21" spans="1:3" x14ac:dyDescent="0.3">
      <c r="A21" t="s">
        <v>50</v>
      </c>
      <c r="B21" t="s">
        <v>1217</v>
      </c>
      <c r="C21" t="s">
        <v>1201</v>
      </c>
    </row>
    <row r="22" spans="1:3" x14ac:dyDescent="0.3">
      <c r="A22" t="s">
        <v>79</v>
      </c>
      <c r="B22" t="s">
        <v>1218</v>
      </c>
      <c r="C22" t="s">
        <v>1197</v>
      </c>
    </row>
    <row r="23" spans="1:3" x14ac:dyDescent="0.3">
      <c r="A23" t="s">
        <v>187</v>
      </c>
      <c r="B23" t="s">
        <v>1219</v>
      </c>
      <c r="C23" t="s">
        <v>1195</v>
      </c>
    </row>
    <row r="24" spans="1:3" x14ac:dyDescent="0.3">
      <c r="A24" t="s">
        <v>133</v>
      </c>
      <c r="B24" t="s">
        <v>1220</v>
      </c>
      <c r="C24" t="s">
        <v>1197</v>
      </c>
    </row>
    <row r="25" spans="1:3" x14ac:dyDescent="0.3">
      <c r="A25" t="s">
        <v>162</v>
      </c>
      <c r="B25" t="s">
        <v>1221</v>
      </c>
      <c r="C25" t="s">
        <v>1201</v>
      </c>
    </row>
    <row r="26" spans="1:3" x14ac:dyDescent="0.3">
      <c r="A26" t="s">
        <v>91</v>
      </c>
      <c r="B26" t="s">
        <v>1222</v>
      </c>
      <c r="C26" t="s">
        <v>1199</v>
      </c>
    </row>
    <row r="27" spans="1:3" x14ac:dyDescent="0.3">
      <c r="A27" t="s">
        <v>100</v>
      </c>
      <c r="B27" t="s">
        <v>1223</v>
      </c>
      <c r="C27" t="s">
        <v>1201</v>
      </c>
    </row>
    <row r="28" spans="1:3" x14ac:dyDescent="0.3">
      <c r="A28" t="s">
        <v>119</v>
      </c>
      <c r="B28" t="s">
        <v>1224</v>
      </c>
      <c r="C28" t="s">
        <v>1197</v>
      </c>
    </row>
    <row r="29" spans="1:3" x14ac:dyDescent="0.3">
      <c r="A29" t="s">
        <v>165</v>
      </c>
      <c r="B29" t="s">
        <v>1225</v>
      </c>
      <c r="C29" t="s">
        <v>1195</v>
      </c>
    </row>
    <row r="30" spans="1:3" x14ac:dyDescent="0.3">
      <c r="A30" t="s">
        <v>72</v>
      </c>
      <c r="B30" t="s">
        <v>1226</v>
      </c>
      <c r="C30" t="s">
        <v>1201</v>
      </c>
    </row>
    <row r="31" spans="1:3" x14ac:dyDescent="0.3">
      <c r="A31" t="s">
        <v>66</v>
      </c>
      <c r="B31" t="s">
        <v>1227</v>
      </c>
      <c r="C31" t="s">
        <v>1195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4A1D8-F153-4B32-8965-BED3DDC04516}">
  <dimension ref="A1:B6"/>
  <sheetViews>
    <sheetView workbookViewId="0">
      <selection sqref="A1:B6"/>
    </sheetView>
  </sheetViews>
  <sheetFormatPr defaultRowHeight="14.4" x14ac:dyDescent="0.3"/>
  <cols>
    <col min="1" max="1" width="10.88671875" bestFit="1" customWidth="1"/>
    <col min="2" max="2" width="20.77734375" bestFit="1" customWidth="1"/>
  </cols>
  <sheetData>
    <row r="1" spans="1:2" x14ac:dyDescent="0.3">
      <c r="A1" t="s">
        <v>1149</v>
      </c>
      <c r="B1" t="s">
        <v>1189</v>
      </c>
    </row>
    <row r="2" spans="1:2" x14ac:dyDescent="0.3">
      <c r="A2" t="s">
        <v>1150</v>
      </c>
      <c r="B2" t="s">
        <v>1190</v>
      </c>
    </row>
    <row r="3" spans="1:2" x14ac:dyDescent="0.3">
      <c r="A3" t="s">
        <v>1153</v>
      </c>
      <c r="B3" t="s">
        <v>1127</v>
      </c>
    </row>
    <row r="4" spans="1:2" x14ac:dyDescent="0.3">
      <c r="A4" t="s">
        <v>1162</v>
      </c>
      <c r="B4" t="s">
        <v>1191</v>
      </c>
    </row>
    <row r="5" spans="1:2" x14ac:dyDescent="0.3">
      <c r="A5" t="s">
        <v>1155</v>
      </c>
      <c r="B5" t="s">
        <v>1130</v>
      </c>
    </row>
    <row r="6" spans="1:2" x14ac:dyDescent="0.3">
      <c r="A6" t="s">
        <v>1159</v>
      </c>
      <c r="B6" t="s">
        <v>1142</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CEDBB-56D7-4457-8224-F13EB9783032}">
  <dimension ref="A1:C11"/>
  <sheetViews>
    <sheetView workbookViewId="0">
      <selection sqref="A1:C11"/>
    </sheetView>
  </sheetViews>
  <sheetFormatPr defaultRowHeight="14.4" x14ac:dyDescent="0.3"/>
  <cols>
    <col min="1" max="1" width="13.109375" bestFit="1" customWidth="1"/>
    <col min="2" max="2" width="16.44140625" bestFit="1" customWidth="1"/>
    <col min="3" max="3" width="15.109375" bestFit="1" customWidth="1"/>
  </cols>
  <sheetData>
    <row r="1" spans="1:3" x14ac:dyDescent="0.3">
      <c r="A1" t="s">
        <v>36</v>
      </c>
      <c r="B1" t="s">
        <v>1167</v>
      </c>
      <c r="C1" t="s">
        <v>1168</v>
      </c>
    </row>
    <row r="2" spans="1:3" x14ac:dyDescent="0.3">
      <c r="A2" t="s">
        <v>75</v>
      </c>
      <c r="B2" t="s">
        <v>1169</v>
      </c>
      <c r="C2" t="s">
        <v>1170</v>
      </c>
    </row>
    <row r="3" spans="1:3" x14ac:dyDescent="0.3">
      <c r="A3" t="s">
        <v>61</v>
      </c>
      <c r="B3" t="s">
        <v>1171</v>
      </c>
      <c r="C3" t="s">
        <v>1172</v>
      </c>
    </row>
    <row r="4" spans="1:3" x14ac:dyDescent="0.3">
      <c r="A4" t="s">
        <v>73</v>
      </c>
      <c r="B4" t="s">
        <v>1173</v>
      </c>
      <c r="C4" t="s">
        <v>1174</v>
      </c>
    </row>
    <row r="5" spans="1:3" x14ac:dyDescent="0.3">
      <c r="A5" t="s">
        <v>88</v>
      </c>
      <c r="B5" t="s">
        <v>1175</v>
      </c>
      <c r="C5" t="s">
        <v>1176</v>
      </c>
    </row>
    <row r="6" spans="1:3" x14ac:dyDescent="0.3">
      <c r="A6" t="s">
        <v>94</v>
      </c>
      <c r="B6" t="s">
        <v>1177</v>
      </c>
      <c r="C6" t="s">
        <v>1178</v>
      </c>
    </row>
    <row r="7" spans="1:3" x14ac:dyDescent="0.3">
      <c r="A7" t="s">
        <v>45</v>
      </c>
      <c r="B7" t="s">
        <v>1179</v>
      </c>
      <c r="C7" t="s">
        <v>1180</v>
      </c>
    </row>
    <row r="8" spans="1:3" x14ac:dyDescent="0.3">
      <c r="A8" t="s">
        <v>67</v>
      </c>
      <c r="B8" t="s">
        <v>1181</v>
      </c>
      <c r="C8" t="s">
        <v>1182</v>
      </c>
    </row>
    <row r="9" spans="1:3" x14ac:dyDescent="0.3">
      <c r="A9" t="s">
        <v>56</v>
      </c>
      <c r="B9" t="s">
        <v>1183</v>
      </c>
      <c r="C9" t="s">
        <v>1184</v>
      </c>
    </row>
    <row r="10" spans="1:3" x14ac:dyDescent="0.3">
      <c r="A10" t="s">
        <v>53</v>
      </c>
      <c r="B10" t="s">
        <v>1185</v>
      </c>
      <c r="C10" t="s">
        <v>1186</v>
      </c>
    </row>
    <row r="11" spans="1:3" x14ac:dyDescent="0.3">
      <c r="A11" t="s">
        <v>109</v>
      </c>
      <c r="B11" t="s">
        <v>1187</v>
      </c>
      <c r="C11" t="s">
        <v>1188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57D06-E871-4AD3-92ED-741AE60C06A0}">
  <dimension ref="A1:D3"/>
  <sheetViews>
    <sheetView workbookViewId="0">
      <selection sqref="A1:D3"/>
    </sheetView>
  </sheetViews>
  <sheetFormatPr defaultRowHeight="14.4" x14ac:dyDescent="0.3"/>
  <cols>
    <col min="1" max="1" width="13.77734375" bestFit="1" customWidth="1"/>
    <col min="2" max="2" width="17.109375" bestFit="1" customWidth="1"/>
    <col min="3" max="3" width="9.77734375" bestFit="1" customWidth="1"/>
    <col min="4" max="4" width="10.5546875" bestFit="1" customWidth="1"/>
  </cols>
  <sheetData>
    <row r="1" spans="1:4" x14ac:dyDescent="0.3">
      <c r="A1" t="s">
        <v>25</v>
      </c>
      <c r="B1" t="s">
        <v>1163</v>
      </c>
      <c r="C1" t="s">
        <v>1164</v>
      </c>
      <c r="D1" t="s">
        <v>1110</v>
      </c>
    </row>
    <row r="2" spans="1:4" x14ac:dyDescent="0.3">
      <c r="A2" t="s">
        <v>27</v>
      </c>
      <c r="B2" t="s">
        <v>1120</v>
      </c>
      <c r="C2" t="s">
        <v>1165</v>
      </c>
      <c r="D2" t="s">
        <v>1122</v>
      </c>
    </row>
    <row r="3" spans="1:4" x14ac:dyDescent="0.3">
      <c r="A3" t="s">
        <v>28</v>
      </c>
      <c r="B3" t="s">
        <v>1135</v>
      </c>
      <c r="C3" t="s">
        <v>1166</v>
      </c>
      <c r="D3" t="s">
        <v>1137</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B608-D2AE-4301-A757-1C09B5A229DF}">
  <dimension ref="A1:E9"/>
  <sheetViews>
    <sheetView workbookViewId="0">
      <selection sqref="A1:E9"/>
    </sheetView>
  </sheetViews>
  <sheetFormatPr defaultRowHeight="14.4" x14ac:dyDescent="0.3"/>
  <cols>
    <col min="1" max="1" width="13.6640625" bestFit="1" customWidth="1"/>
    <col min="2" max="2" width="10" bestFit="1" customWidth="1"/>
    <col min="3" max="3" width="22.33203125" bestFit="1" customWidth="1"/>
    <col min="4" max="4" width="10.88671875" bestFit="1" customWidth="1"/>
    <col min="5" max="5" width="13.77734375" bestFit="1" customWidth="1"/>
  </cols>
  <sheetData>
    <row r="1" spans="1:5" x14ac:dyDescent="0.3">
      <c r="A1" t="s">
        <v>6</v>
      </c>
      <c r="B1" t="s">
        <v>1106</v>
      </c>
      <c r="C1" t="s">
        <v>1107</v>
      </c>
      <c r="D1" t="s">
        <v>1149</v>
      </c>
      <c r="E1" t="s">
        <v>25</v>
      </c>
    </row>
    <row r="2" spans="1:5" x14ac:dyDescent="0.3">
      <c r="A2" t="s">
        <v>16</v>
      </c>
      <c r="B2" t="s">
        <v>1123</v>
      </c>
      <c r="C2" t="s">
        <v>1124</v>
      </c>
      <c r="D2" t="s">
        <v>1150</v>
      </c>
      <c r="E2" t="s">
        <v>27</v>
      </c>
    </row>
    <row r="3" spans="1:5" x14ac:dyDescent="0.3">
      <c r="A3" t="s">
        <v>17</v>
      </c>
      <c r="B3" t="s">
        <v>1118</v>
      </c>
      <c r="C3" t="s">
        <v>1151</v>
      </c>
      <c r="D3" t="s">
        <v>1150</v>
      </c>
      <c r="E3" t="s">
        <v>27</v>
      </c>
    </row>
    <row r="4" spans="1:5" x14ac:dyDescent="0.3">
      <c r="A4" t="s">
        <v>18</v>
      </c>
      <c r="B4" t="s">
        <v>1152</v>
      </c>
      <c r="C4" t="s">
        <v>1126</v>
      </c>
      <c r="D4" t="s">
        <v>1153</v>
      </c>
      <c r="E4" t="s">
        <v>27</v>
      </c>
    </row>
    <row r="5" spans="1:5" x14ac:dyDescent="0.3">
      <c r="A5" t="s">
        <v>19</v>
      </c>
      <c r="B5" t="s">
        <v>1154</v>
      </c>
      <c r="C5" t="s">
        <v>1129</v>
      </c>
      <c r="D5" t="s">
        <v>1155</v>
      </c>
      <c r="E5" t="s">
        <v>27</v>
      </c>
    </row>
    <row r="6" spans="1:5" x14ac:dyDescent="0.3">
      <c r="A6" t="s">
        <v>20</v>
      </c>
      <c r="B6" t="s">
        <v>1133</v>
      </c>
      <c r="C6" t="s">
        <v>1156</v>
      </c>
      <c r="D6" t="s">
        <v>1150</v>
      </c>
      <c r="E6" t="s">
        <v>28</v>
      </c>
    </row>
    <row r="7" spans="1:5" x14ac:dyDescent="0.3">
      <c r="A7" t="s">
        <v>21</v>
      </c>
      <c r="B7" t="s">
        <v>1138</v>
      </c>
      <c r="C7" t="s">
        <v>1157</v>
      </c>
      <c r="D7" t="s">
        <v>1150</v>
      </c>
      <c r="E7" t="s">
        <v>28</v>
      </c>
    </row>
    <row r="8" spans="1:5" x14ac:dyDescent="0.3">
      <c r="A8" t="s">
        <v>22</v>
      </c>
      <c r="B8" t="s">
        <v>1140</v>
      </c>
      <c r="C8" t="s">
        <v>1158</v>
      </c>
      <c r="D8" t="s">
        <v>1159</v>
      </c>
      <c r="E8" t="s">
        <v>28</v>
      </c>
    </row>
    <row r="9" spans="1:5" x14ac:dyDescent="0.3">
      <c r="A9" t="s">
        <v>23</v>
      </c>
      <c r="B9" t="s">
        <v>1160</v>
      </c>
      <c r="C9" t="s">
        <v>1161</v>
      </c>
      <c r="D9" t="s">
        <v>1162</v>
      </c>
      <c r="E9" t="s">
        <v>28</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8081E-8E7C-4C2A-9851-738914CAABA4}">
  <dimension ref="A1:F182"/>
  <sheetViews>
    <sheetView workbookViewId="0">
      <selection activeCell="I17" sqref="I17"/>
    </sheetView>
  </sheetViews>
  <sheetFormatPr defaultRowHeight="14.4" x14ac:dyDescent="0.3"/>
  <cols>
    <col min="1" max="1" width="10.33203125" bestFit="1" customWidth="1"/>
    <col min="2" max="2" width="13" bestFit="1" customWidth="1"/>
    <col min="3" max="3" width="6.88671875" bestFit="1" customWidth="1"/>
    <col min="5" max="5" width="6.33203125" bestFit="1" customWidth="1"/>
    <col min="6" max="6" width="16" bestFit="1" customWidth="1"/>
  </cols>
  <sheetData>
    <row r="1" spans="1:6" x14ac:dyDescent="0.3">
      <c r="A1" t="s">
        <v>0</v>
      </c>
      <c r="B1" t="s">
        <v>1</v>
      </c>
      <c r="C1" t="s">
        <v>2</v>
      </c>
      <c r="D1" t="s">
        <v>3</v>
      </c>
      <c r="E1" t="s">
        <v>4</v>
      </c>
      <c r="F1" t="s">
        <v>5</v>
      </c>
    </row>
    <row r="2" spans="1:6" x14ac:dyDescent="0.3">
      <c r="A2" s="1">
        <v>45658</v>
      </c>
      <c r="B2">
        <v>1</v>
      </c>
      <c r="C2">
        <v>2025</v>
      </c>
      <c r="D2">
        <v>1</v>
      </c>
      <c r="E2">
        <v>1</v>
      </c>
      <c r="F2" t="b">
        <v>1</v>
      </c>
    </row>
    <row r="3" spans="1:6" x14ac:dyDescent="0.3">
      <c r="A3" s="1">
        <v>45659</v>
      </c>
      <c r="B3">
        <v>2</v>
      </c>
      <c r="C3">
        <v>2025</v>
      </c>
      <c r="D3">
        <v>1</v>
      </c>
      <c r="E3">
        <v>2</v>
      </c>
      <c r="F3" t="b">
        <v>0</v>
      </c>
    </row>
    <row r="4" spans="1:6" x14ac:dyDescent="0.3">
      <c r="A4" s="1">
        <v>45660</v>
      </c>
      <c r="B4">
        <v>3</v>
      </c>
      <c r="C4">
        <v>2025</v>
      </c>
      <c r="D4">
        <v>1</v>
      </c>
      <c r="E4">
        <v>3</v>
      </c>
      <c r="F4" t="b">
        <v>0</v>
      </c>
    </row>
    <row r="5" spans="1:6" x14ac:dyDescent="0.3">
      <c r="A5" s="1">
        <v>45661</v>
      </c>
      <c r="B5">
        <v>4</v>
      </c>
      <c r="C5">
        <v>2025</v>
      </c>
      <c r="D5">
        <v>1</v>
      </c>
      <c r="E5">
        <v>4</v>
      </c>
      <c r="F5" t="b">
        <v>0</v>
      </c>
    </row>
    <row r="6" spans="1:6" x14ac:dyDescent="0.3">
      <c r="A6" s="1">
        <v>45662</v>
      </c>
      <c r="B6">
        <v>5</v>
      </c>
      <c r="C6">
        <v>2025</v>
      </c>
      <c r="D6">
        <v>1</v>
      </c>
      <c r="E6">
        <v>5</v>
      </c>
      <c r="F6" t="b">
        <v>0</v>
      </c>
    </row>
    <row r="7" spans="1:6" x14ac:dyDescent="0.3">
      <c r="A7" s="1">
        <v>45663</v>
      </c>
      <c r="B7">
        <v>6</v>
      </c>
      <c r="C7">
        <v>2025</v>
      </c>
      <c r="D7">
        <v>1</v>
      </c>
      <c r="E7">
        <v>6</v>
      </c>
      <c r="F7" t="b">
        <v>0</v>
      </c>
    </row>
    <row r="8" spans="1:6" x14ac:dyDescent="0.3">
      <c r="A8" s="1">
        <v>45664</v>
      </c>
      <c r="B8">
        <v>7</v>
      </c>
      <c r="C8">
        <v>2025</v>
      </c>
      <c r="D8">
        <v>1</v>
      </c>
      <c r="E8">
        <v>7</v>
      </c>
      <c r="F8" t="b">
        <v>0</v>
      </c>
    </row>
    <row r="9" spans="1:6" x14ac:dyDescent="0.3">
      <c r="A9" s="1">
        <v>45665</v>
      </c>
      <c r="B9">
        <v>8</v>
      </c>
      <c r="C9">
        <v>2025</v>
      </c>
      <c r="D9">
        <v>1</v>
      </c>
      <c r="E9">
        <v>8</v>
      </c>
      <c r="F9" t="b">
        <v>0</v>
      </c>
    </row>
    <row r="10" spans="1:6" x14ac:dyDescent="0.3">
      <c r="A10" s="1">
        <v>45666</v>
      </c>
      <c r="B10">
        <v>9</v>
      </c>
      <c r="C10">
        <v>2025</v>
      </c>
      <c r="D10">
        <v>1</v>
      </c>
      <c r="E10">
        <v>9</v>
      </c>
      <c r="F10" t="b">
        <v>0</v>
      </c>
    </row>
    <row r="11" spans="1:6" x14ac:dyDescent="0.3">
      <c r="A11" s="1">
        <v>45667</v>
      </c>
      <c r="B11">
        <v>10</v>
      </c>
      <c r="C11">
        <v>2025</v>
      </c>
      <c r="D11">
        <v>1</v>
      </c>
      <c r="E11">
        <v>10</v>
      </c>
      <c r="F11" t="b">
        <v>0</v>
      </c>
    </row>
    <row r="12" spans="1:6" x14ac:dyDescent="0.3">
      <c r="A12" s="1">
        <v>45668</v>
      </c>
      <c r="B12">
        <v>11</v>
      </c>
      <c r="C12">
        <v>2025</v>
      </c>
      <c r="D12">
        <v>1</v>
      </c>
      <c r="E12">
        <v>11</v>
      </c>
      <c r="F12" t="b">
        <v>0</v>
      </c>
    </row>
    <row r="13" spans="1:6" x14ac:dyDescent="0.3">
      <c r="A13" s="1">
        <v>45669</v>
      </c>
      <c r="B13">
        <v>12</v>
      </c>
      <c r="C13">
        <v>2025</v>
      </c>
      <c r="D13">
        <v>1</v>
      </c>
      <c r="E13">
        <v>12</v>
      </c>
      <c r="F13" t="b">
        <v>0</v>
      </c>
    </row>
    <row r="14" spans="1:6" x14ac:dyDescent="0.3">
      <c r="A14" s="1">
        <v>45670</v>
      </c>
      <c r="B14">
        <v>13</v>
      </c>
      <c r="C14">
        <v>2025</v>
      </c>
      <c r="D14">
        <v>1</v>
      </c>
      <c r="E14">
        <v>13</v>
      </c>
      <c r="F14" t="b">
        <v>0</v>
      </c>
    </row>
    <row r="15" spans="1:6" x14ac:dyDescent="0.3">
      <c r="A15" s="1">
        <v>45671</v>
      </c>
      <c r="B15">
        <v>14</v>
      </c>
      <c r="C15">
        <v>2025</v>
      </c>
      <c r="D15">
        <v>1</v>
      </c>
      <c r="E15">
        <v>14</v>
      </c>
      <c r="F15" t="b">
        <v>0</v>
      </c>
    </row>
    <row r="16" spans="1:6" x14ac:dyDescent="0.3">
      <c r="A16" s="1">
        <v>45672</v>
      </c>
      <c r="B16">
        <v>15</v>
      </c>
      <c r="C16">
        <v>2025</v>
      </c>
      <c r="D16">
        <v>1</v>
      </c>
      <c r="E16">
        <v>15</v>
      </c>
      <c r="F16" t="b">
        <v>0</v>
      </c>
    </row>
    <row r="17" spans="1:6" x14ac:dyDescent="0.3">
      <c r="A17" s="1">
        <v>45673</v>
      </c>
      <c r="B17">
        <v>16</v>
      </c>
      <c r="C17">
        <v>2025</v>
      </c>
      <c r="D17">
        <v>1</v>
      </c>
      <c r="E17">
        <v>16</v>
      </c>
      <c r="F17" t="b">
        <v>0</v>
      </c>
    </row>
    <row r="18" spans="1:6" x14ac:dyDescent="0.3">
      <c r="A18" s="1">
        <v>45674</v>
      </c>
      <c r="B18">
        <v>17</v>
      </c>
      <c r="C18">
        <v>2025</v>
      </c>
      <c r="D18">
        <v>1</v>
      </c>
      <c r="E18">
        <v>17</v>
      </c>
      <c r="F18" t="b">
        <v>0</v>
      </c>
    </row>
    <row r="19" spans="1:6" x14ac:dyDescent="0.3">
      <c r="A19" s="1">
        <v>45675</v>
      </c>
      <c r="B19">
        <v>18</v>
      </c>
      <c r="C19">
        <v>2025</v>
      </c>
      <c r="D19">
        <v>1</v>
      </c>
      <c r="E19">
        <v>18</v>
      </c>
      <c r="F19" t="b">
        <v>0</v>
      </c>
    </row>
    <row r="20" spans="1:6" x14ac:dyDescent="0.3">
      <c r="A20" s="1">
        <v>45676</v>
      </c>
      <c r="B20">
        <v>19</v>
      </c>
      <c r="C20">
        <v>2025</v>
      </c>
      <c r="D20">
        <v>1</v>
      </c>
      <c r="E20">
        <v>19</v>
      </c>
      <c r="F20" t="b">
        <v>0</v>
      </c>
    </row>
    <row r="21" spans="1:6" x14ac:dyDescent="0.3">
      <c r="A21" s="1">
        <v>45677</v>
      </c>
      <c r="B21">
        <v>20</v>
      </c>
      <c r="C21">
        <v>2025</v>
      </c>
      <c r="D21">
        <v>1</v>
      </c>
      <c r="E21">
        <v>20</v>
      </c>
      <c r="F21" t="b">
        <v>0</v>
      </c>
    </row>
    <row r="22" spans="1:6" x14ac:dyDescent="0.3">
      <c r="A22" s="1">
        <v>45678</v>
      </c>
      <c r="B22">
        <v>21</v>
      </c>
      <c r="C22">
        <v>2025</v>
      </c>
      <c r="D22">
        <v>1</v>
      </c>
      <c r="E22">
        <v>21</v>
      </c>
      <c r="F22" t="b">
        <v>0</v>
      </c>
    </row>
    <row r="23" spans="1:6" x14ac:dyDescent="0.3">
      <c r="A23" s="1">
        <v>45679</v>
      </c>
      <c r="B23">
        <v>22</v>
      </c>
      <c r="C23">
        <v>2025</v>
      </c>
      <c r="D23">
        <v>1</v>
      </c>
      <c r="E23">
        <v>22</v>
      </c>
      <c r="F23" t="b">
        <v>0</v>
      </c>
    </row>
    <row r="24" spans="1:6" x14ac:dyDescent="0.3">
      <c r="A24" s="1">
        <v>45680</v>
      </c>
      <c r="B24">
        <v>23</v>
      </c>
      <c r="C24">
        <v>2025</v>
      </c>
      <c r="D24">
        <v>1</v>
      </c>
      <c r="E24">
        <v>23</v>
      </c>
      <c r="F24" t="b">
        <v>0</v>
      </c>
    </row>
    <row r="25" spans="1:6" x14ac:dyDescent="0.3">
      <c r="A25" s="1">
        <v>45681</v>
      </c>
      <c r="B25">
        <v>24</v>
      </c>
      <c r="C25">
        <v>2025</v>
      </c>
      <c r="D25">
        <v>1</v>
      </c>
      <c r="E25">
        <v>24</v>
      </c>
      <c r="F25" t="b">
        <v>0</v>
      </c>
    </row>
    <row r="26" spans="1:6" x14ac:dyDescent="0.3">
      <c r="A26" s="1">
        <v>45682</v>
      </c>
      <c r="B26">
        <v>25</v>
      </c>
      <c r="C26">
        <v>2025</v>
      </c>
      <c r="D26">
        <v>1</v>
      </c>
      <c r="E26">
        <v>25</v>
      </c>
      <c r="F26" t="b">
        <v>0</v>
      </c>
    </row>
    <row r="27" spans="1:6" x14ac:dyDescent="0.3">
      <c r="A27" s="1">
        <v>45683</v>
      </c>
      <c r="B27">
        <v>26</v>
      </c>
      <c r="C27">
        <v>2025</v>
      </c>
      <c r="D27">
        <v>1</v>
      </c>
      <c r="E27">
        <v>26</v>
      </c>
      <c r="F27" t="b">
        <v>0</v>
      </c>
    </row>
    <row r="28" spans="1:6" x14ac:dyDescent="0.3">
      <c r="A28" s="1">
        <v>45684</v>
      </c>
      <c r="B28">
        <v>27</v>
      </c>
      <c r="C28">
        <v>2025</v>
      </c>
      <c r="D28">
        <v>1</v>
      </c>
      <c r="E28">
        <v>27</v>
      </c>
      <c r="F28" t="b">
        <v>0</v>
      </c>
    </row>
    <row r="29" spans="1:6" x14ac:dyDescent="0.3">
      <c r="A29" s="1">
        <v>45685</v>
      </c>
      <c r="B29">
        <v>28</v>
      </c>
      <c r="C29">
        <v>2025</v>
      </c>
      <c r="D29">
        <v>1</v>
      </c>
      <c r="E29">
        <v>28</v>
      </c>
      <c r="F29" t="b">
        <v>0</v>
      </c>
    </row>
    <row r="30" spans="1:6" x14ac:dyDescent="0.3">
      <c r="A30" s="1">
        <v>45686</v>
      </c>
      <c r="B30">
        <v>29</v>
      </c>
      <c r="C30">
        <v>2025</v>
      </c>
      <c r="D30">
        <v>1</v>
      </c>
      <c r="E30">
        <v>29</v>
      </c>
      <c r="F30" t="b">
        <v>0</v>
      </c>
    </row>
    <row r="31" spans="1:6" x14ac:dyDescent="0.3">
      <c r="A31" s="1">
        <v>45687</v>
      </c>
      <c r="B31">
        <v>30</v>
      </c>
      <c r="C31">
        <v>2025</v>
      </c>
      <c r="D31">
        <v>1</v>
      </c>
      <c r="E31">
        <v>30</v>
      </c>
      <c r="F31" t="b">
        <v>0</v>
      </c>
    </row>
    <row r="32" spans="1:6" x14ac:dyDescent="0.3">
      <c r="A32" s="1">
        <v>45688</v>
      </c>
      <c r="B32">
        <v>31</v>
      </c>
      <c r="C32">
        <v>2025</v>
      </c>
      <c r="D32">
        <v>1</v>
      </c>
      <c r="E32">
        <v>31</v>
      </c>
      <c r="F32" t="b">
        <v>0</v>
      </c>
    </row>
    <row r="33" spans="1:6" x14ac:dyDescent="0.3">
      <c r="A33" s="1">
        <v>45689</v>
      </c>
      <c r="B33">
        <v>32</v>
      </c>
      <c r="C33">
        <v>2025</v>
      </c>
      <c r="D33">
        <v>2</v>
      </c>
      <c r="E33">
        <v>1</v>
      </c>
      <c r="F33" t="b">
        <v>1</v>
      </c>
    </row>
    <row r="34" spans="1:6" x14ac:dyDescent="0.3">
      <c r="A34" s="1">
        <v>45690</v>
      </c>
      <c r="B34">
        <v>33</v>
      </c>
      <c r="C34">
        <v>2025</v>
      </c>
      <c r="D34">
        <v>2</v>
      </c>
      <c r="E34">
        <v>2</v>
      </c>
      <c r="F34" t="b">
        <v>0</v>
      </c>
    </row>
    <row r="35" spans="1:6" x14ac:dyDescent="0.3">
      <c r="A35" s="1">
        <v>45691</v>
      </c>
      <c r="B35">
        <v>34</v>
      </c>
      <c r="C35">
        <v>2025</v>
      </c>
      <c r="D35">
        <v>2</v>
      </c>
      <c r="E35">
        <v>3</v>
      </c>
      <c r="F35" t="b">
        <v>0</v>
      </c>
    </row>
    <row r="36" spans="1:6" x14ac:dyDescent="0.3">
      <c r="A36" s="1">
        <v>45692</v>
      </c>
      <c r="B36">
        <v>35</v>
      </c>
      <c r="C36">
        <v>2025</v>
      </c>
      <c r="D36">
        <v>2</v>
      </c>
      <c r="E36">
        <v>4</v>
      </c>
      <c r="F36" t="b">
        <v>0</v>
      </c>
    </row>
    <row r="37" spans="1:6" x14ac:dyDescent="0.3">
      <c r="A37" s="1">
        <v>45693</v>
      </c>
      <c r="B37">
        <v>36</v>
      </c>
      <c r="C37">
        <v>2025</v>
      </c>
      <c r="D37">
        <v>2</v>
      </c>
      <c r="E37">
        <v>5</v>
      </c>
      <c r="F37" t="b">
        <v>0</v>
      </c>
    </row>
    <row r="38" spans="1:6" x14ac:dyDescent="0.3">
      <c r="A38" s="1">
        <v>45694</v>
      </c>
      <c r="B38">
        <v>37</v>
      </c>
      <c r="C38">
        <v>2025</v>
      </c>
      <c r="D38">
        <v>2</v>
      </c>
      <c r="E38">
        <v>6</v>
      </c>
      <c r="F38" t="b">
        <v>0</v>
      </c>
    </row>
    <row r="39" spans="1:6" x14ac:dyDescent="0.3">
      <c r="A39" s="1">
        <v>45695</v>
      </c>
      <c r="B39">
        <v>38</v>
      </c>
      <c r="C39">
        <v>2025</v>
      </c>
      <c r="D39">
        <v>2</v>
      </c>
      <c r="E39">
        <v>7</v>
      </c>
      <c r="F39" t="b">
        <v>0</v>
      </c>
    </row>
    <row r="40" spans="1:6" x14ac:dyDescent="0.3">
      <c r="A40" s="1">
        <v>45696</v>
      </c>
      <c r="B40">
        <v>39</v>
      </c>
      <c r="C40">
        <v>2025</v>
      </c>
      <c r="D40">
        <v>2</v>
      </c>
      <c r="E40">
        <v>8</v>
      </c>
      <c r="F40" t="b">
        <v>0</v>
      </c>
    </row>
    <row r="41" spans="1:6" x14ac:dyDescent="0.3">
      <c r="A41" s="1">
        <v>45697</v>
      </c>
      <c r="B41">
        <v>40</v>
      </c>
      <c r="C41">
        <v>2025</v>
      </c>
      <c r="D41">
        <v>2</v>
      </c>
      <c r="E41">
        <v>9</v>
      </c>
      <c r="F41" t="b">
        <v>0</v>
      </c>
    </row>
    <row r="42" spans="1:6" x14ac:dyDescent="0.3">
      <c r="A42" s="1">
        <v>45698</v>
      </c>
      <c r="B42">
        <v>41</v>
      </c>
      <c r="C42">
        <v>2025</v>
      </c>
      <c r="D42">
        <v>2</v>
      </c>
      <c r="E42">
        <v>10</v>
      </c>
      <c r="F42" t="b">
        <v>0</v>
      </c>
    </row>
    <row r="43" spans="1:6" x14ac:dyDescent="0.3">
      <c r="A43" s="1">
        <v>45699</v>
      </c>
      <c r="B43">
        <v>42</v>
      </c>
      <c r="C43">
        <v>2025</v>
      </c>
      <c r="D43">
        <v>2</v>
      </c>
      <c r="E43">
        <v>11</v>
      </c>
      <c r="F43" t="b">
        <v>0</v>
      </c>
    </row>
    <row r="44" spans="1:6" x14ac:dyDescent="0.3">
      <c r="A44" s="1">
        <v>45700</v>
      </c>
      <c r="B44">
        <v>43</v>
      </c>
      <c r="C44">
        <v>2025</v>
      </c>
      <c r="D44">
        <v>2</v>
      </c>
      <c r="E44">
        <v>12</v>
      </c>
      <c r="F44" t="b">
        <v>0</v>
      </c>
    </row>
    <row r="45" spans="1:6" x14ac:dyDescent="0.3">
      <c r="A45" s="1">
        <v>45701</v>
      </c>
      <c r="B45">
        <v>44</v>
      </c>
      <c r="C45">
        <v>2025</v>
      </c>
      <c r="D45">
        <v>2</v>
      </c>
      <c r="E45">
        <v>13</v>
      </c>
      <c r="F45" t="b">
        <v>0</v>
      </c>
    </row>
    <row r="46" spans="1:6" x14ac:dyDescent="0.3">
      <c r="A46" s="1">
        <v>45702</v>
      </c>
      <c r="B46">
        <v>45</v>
      </c>
      <c r="C46">
        <v>2025</v>
      </c>
      <c r="D46">
        <v>2</v>
      </c>
      <c r="E46">
        <v>14</v>
      </c>
      <c r="F46" t="b">
        <v>0</v>
      </c>
    </row>
    <row r="47" spans="1:6" x14ac:dyDescent="0.3">
      <c r="A47" s="1">
        <v>45703</v>
      </c>
      <c r="B47">
        <v>46</v>
      </c>
      <c r="C47">
        <v>2025</v>
      </c>
      <c r="D47">
        <v>2</v>
      </c>
      <c r="E47">
        <v>15</v>
      </c>
      <c r="F47" t="b">
        <v>0</v>
      </c>
    </row>
    <row r="48" spans="1:6" x14ac:dyDescent="0.3">
      <c r="A48" s="1">
        <v>45704</v>
      </c>
      <c r="B48">
        <v>47</v>
      </c>
      <c r="C48">
        <v>2025</v>
      </c>
      <c r="D48">
        <v>2</v>
      </c>
      <c r="E48">
        <v>16</v>
      </c>
      <c r="F48" t="b">
        <v>0</v>
      </c>
    </row>
    <row r="49" spans="1:6" x14ac:dyDescent="0.3">
      <c r="A49" s="1">
        <v>45705</v>
      </c>
      <c r="B49">
        <v>48</v>
      </c>
      <c r="C49">
        <v>2025</v>
      </c>
      <c r="D49">
        <v>2</v>
      </c>
      <c r="E49">
        <v>17</v>
      </c>
      <c r="F49" t="b">
        <v>0</v>
      </c>
    </row>
    <row r="50" spans="1:6" x14ac:dyDescent="0.3">
      <c r="A50" s="1">
        <v>45706</v>
      </c>
      <c r="B50">
        <v>49</v>
      </c>
      <c r="C50">
        <v>2025</v>
      </c>
      <c r="D50">
        <v>2</v>
      </c>
      <c r="E50">
        <v>18</v>
      </c>
      <c r="F50" t="b">
        <v>0</v>
      </c>
    </row>
    <row r="51" spans="1:6" x14ac:dyDescent="0.3">
      <c r="A51" s="1">
        <v>45707</v>
      </c>
      <c r="B51">
        <v>50</v>
      </c>
      <c r="C51">
        <v>2025</v>
      </c>
      <c r="D51">
        <v>2</v>
      </c>
      <c r="E51">
        <v>19</v>
      </c>
      <c r="F51" t="b">
        <v>0</v>
      </c>
    </row>
    <row r="52" spans="1:6" x14ac:dyDescent="0.3">
      <c r="A52" s="1">
        <v>45708</v>
      </c>
      <c r="B52">
        <v>51</v>
      </c>
      <c r="C52">
        <v>2025</v>
      </c>
      <c r="D52">
        <v>2</v>
      </c>
      <c r="E52">
        <v>20</v>
      </c>
      <c r="F52" t="b">
        <v>0</v>
      </c>
    </row>
    <row r="53" spans="1:6" x14ac:dyDescent="0.3">
      <c r="A53" s="1">
        <v>45709</v>
      </c>
      <c r="B53">
        <v>52</v>
      </c>
      <c r="C53">
        <v>2025</v>
      </c>
      <c r="D53">
        <v>2</v>
      </c>
      <c r="E53">
        <v>21</v>
      </c>
      <c r="F53" t="b">
        <v>0</v>
      </c>
    </row>
    <row r="54" spans="1:6" x14ac:dyDescent="0.3">
      <c r="A54" s="1">
        <v>45710</v>
      </c>
      <c r="B54">
        <v>53</v>
      </c>
      <c r="C54">
        <v>2025</v>
      </c>
      <c r="D54">
        <v>2</v>
      </c>
      <c r="E54">
        <v>22</v>
      </c>
      <c r="F54" t="b">
        <v>0</v>
      </c>
    </row>
    <row r="55" spans="1:6" x14ac:dyDescent="0.3">
      <c r="A55" s="1">
        <v>45711</v>
      </c>
      <c r="B55">
        <v>54</v>
      </c>
      <c r="C55">
        <v>2025</v>
      </c>
      <c r="D55">
        <v>2</v>
      </c>
      <c r="E55">
        <v>23</v>
      </c>
      <c r="F55" t="b">
        <v>0</v>
      </c>
    </row>
    <row r="56" spans="1:6" x14ac:dyDescent="0.3">
      <c r="A56" s="1">
        <v>45712</v>
      </c>
      <c r="B56">
        <v>55</v>
      </c>
      <c r="C56">
        <v>2025</v>
      </c>
      <c r="D56">
        <v>2</v>
      </c>
      <c r="E56">
        <v>24</v>
      </c>
      <c r="F56" t="b">
        <v>0</v>
      </c>
    </row>
    <row r="57" spans="1:6" x14ac:dyDescent="0.3">
      <c r="A57" s="1">
        <v>45713</v>
      </c>
      <c r="B57">
        <v>56</v>
      </c>
      <c r="C57">
        <v>2025</v>
      </c>
      <c r="D57">
        <v>2</v>
      </c>
      <c r="E57">
        <v>25</v>
      </c>
      <c r="F57" t="b">
        <v>0</v>
      </c>
    </row>
    <row r="58" spans="1:6" x14ac:dyDescent="0.3">
      <c r="A58" s="1">
        <v>45714</v>
      </c>
      <c r="B58">
        <v>57</v>
      </c>
      <c r="C58">
        <v>2025</v>
      </c>
      <c r="D58">
        <v>2</v>
      </c>
      <c r="E58">
        <v>26</v>
      </c>
      <c r="F58" t="b">
        <v>0</v>
      </c>
    </row>
    <row r="59" spans="1:6" x14ac:dyDescent="0.3">
      <c r="A59" s="1">
        <v>45715</v>
      </c>
      <c r="B59">
        <v>58</v>
      </c>
      <c r="C59">
        <v>2025</v>
      </c>
      <c r="D59">
        <v>2</v>
      </c>
      <c r="E59">
        <v>27</v>
      </c>
      <c r="F59" t="b">
        <v>0</v>
      </c>
    </row>
    <row r="60" spans="1:6" x14ac:dyDescent="0.3">
      <c r="A60" s="1">
        <v>45716</v>
      </c>
      <c r="B60">
        <v>59</v>
      </c>
      <c r="C60">
        <v>2025</v>
      </c>
      <c r="D60">
        <v>2</v>
      </c>
      <c r="E60">
        <v>28</v>
      </c>
      <c r="F60" t="b">
        <v>0</v>
      </c>
    </row>
    <row r="61" spans="1:6" x14ac:dyDescent="0.3">
      <c r="A61" s="1">
        <v>45717</v>
      </c>
      <c r="B61">
        <v>60</v>
      </c>
      <c r="C61">
        <v>2025</v>
      </c>
      <c r="D61">
        <v>3</v>
      </c>
      <c r="E61">
        <v>1</v>
      </c>
      <c r="F61" t="b">
        <v>1</v>
      </c>
    </row>
    <row r="62" spans="1:6" x14ac:dyDescent="0.3">
      <c r="A62" s="1">
        <v>45718</v>
      </c>
      <c r="B62">
        <v>61</v>
      </c>
      <c r="C62">
        <v>2025</v>
      </c>
      <c r="D62">
        <v>3</v>
      </c>
      <c r="E62">
        <v>2</v>
      </c>
      <c r="F62" t="b">
        <v>0</v>
      </c>
    </row>
    <row r="63" spans="1:6" x14ac:dyDescent="0.3">
      <c r="A63" s="1">
        <v>45719</v>
      </c>
      <c r="B63">
        <v>62</v>
      </c>
      <c r="C63">
        <v>2025</v>
      </c>
      <c r="D63">
        <v>3</v>
      </c>
      <c r="E63">
        <v>3</v>
      </c>
      <c r="F63" t="b">
        <v>0</v>
      </c>
    </row>
    <row r="64" spans="1:6" x14ac:dyDescent="0.3">
      <c r="A64" s="1">
        <v>45720</v>
      </c>
      <c r="B64">
        <v>63</v>
      </c>
      <c r="C64">
        <v>2025</v>
      </c>
      <c r="D64">
        <v>3</v>
      </c>
      <c r="E64">
        <v>4</v>
      </c>
      <c r="F64" t="b">
        <v>0</v>
      </c>
    </row>
    <row r="65" spans="1:6" x14ac:dyDescent="0.3">
      <c r="A65" s="1">
        <v>45721</v>
      </c>
      <c r="B65">
        <v>64</v>
      </c>
      <c r="C65">
        <v>2025</v>
      </c>
      <c r="D65">
        <v>3</v>
      </c>
      <c r="E65">
        <v>5</v>
      </c>
      <c r="F65" t="b">
        <v>0</v>
      </c>
    </row>
    <row r="66" spans="1:6" x14ac:dyDescent="0.3">
      <c r="A66" s="1">
        <v>45722</v>
      </c>
      <c r="B66">
        <v>65</v>
      </c>
      <c r="C66">
        <v>2025</v>
      </c>
      <c r="D66">
        <v>3</v>
      </c>
      <c r="E66">
        <v>6</v>
      </c>
      <c r="F66" t="b">
        <v>0</v>
      </c>
    </row>
    <row r="67" spans="1:6" x14ac:dyDescent="0.3">
      <c r="A67" s="1">
        <v>45723</v>
      </c>
      <c r="B67">
        <v>66</v>
      </c>
      <c r="C67">
        <v>2025</v>
      </c>
      <c r="D67">
        <v>3</v>
      </c>
      <c r="E67">
        <v>7</v>
      </c>
      <c r="F67" t="b">
        <v>0</v>
      </c>
    </row>
    <row r="68" spans="1:6" x14ac:dyDescent="0.3">
      <c r="A68" s="1">
        <v>45724</v>
      </c>
      <c r="B68">
        <v>67</v>
      </c>
      <c r="C68">
        <v>2025</v>
      </c>
      <c r="D68">
        <v>3</v>
      </c>
      <c r="E68">
        <v>8</v>
      </c>
      <c r="F68" t="b">
        <v>0</v>
      </c>
    </row>
    <row r="69" spans="1:6" x14ac:dyDescent="0.3">
      <c r="A69" s="1">
        <v>45725</v>
      </c>
      <c r="B69">
        <v>68</v>
      </c>
      <c r="C69">
        <v>2025</v>
      </c>
      <c r="D69">
        <v>3</v>
      </c>
      <c r="E69">
        <v>9</v>
      </c>
      <c r="F69" t="b">
        <v>0</v>
      </c>
    </row>
    <row r="70" spans="1:6" x14ac:dyDescent="0.3">
      <c r="A70" s="1">
        <v>45726</v>
      </c>
      <c r="B70">
        <v>69</v>
      </c>
      <c r="C70">
        <v>2025</v>
      </c>
      <c r="D70">
        <v>3</v>
      </c>
      <c r="E70">
        <v>10</v>
      </c>
      <c r="F70" t="b">
        <v>0</v>
      </c>
    </row>
    <row r="71" spans="1:6" x14ac:dyDescent="0.3">
      <c r="A71" s="1">
        <v>45727</v>
      </c>
      <c r="B71">
        <v>70</v>
      </c>
      <c r="C71">
        <v>2025</v>
      </c>
      <c r="D71">
        <v>3</v>
      </c>
      <c r="E71">
        <v>11</v>
      </c>
      <c r="F71" t="b">
        <v>0</v>
      </c>
    </row>
    <row r="72" spans="1:6" x14ac:dyDescent="0.3">
      <c r="A72" s="1">
        <v>45728</v>
      </c>
      <c r="B72">
        <v>71</v>
      </c>
      <c r="C72">
        <v>2025</v>
      </c>
      <c r="D72">
        <v>3</v>
      </c>
      <c r="E72">
        <v>12</v>
      </c>
      <c r="F72" t="b">
        <v>0</v>
      </c>
    </row>
    <row r="73" spans="1:6" x14ac:dyDescent="0.3">
      <c r="A73" s="1">
        <v>45729</v>
      </c>
      <c r="B73">
        <v>72</v>
      </c>
      <c r="C73">
        <v>2025</v>
      </c>
      <c r="D73">
        <v>3</v>
      </c>
      <c r="E73">
        <v>13</v>
      </c>
      <c r="F73" t="b">
        <v>0</v>
      </c>
    </row>
    <row r="74" spans="1:6" x14ac:dyDescent="0.3">
      <c r="A74" s="1">
        <v>45730</v>
      </c>
      <c r="B74">
        <v>73</v>
      </c>
      <c r="C74">
        <v>2025</v>
      </c>
      <c r="D74">
        <v>3</v>
      </c>
      <c r="E74">
        <v>14</v>
      </c>
      <c r="F74" t="b">
        <v>0</v>
      </c>
    </row>
    <row r="75" spans="1:6" x14ac:dyDescent="0.3">
      <c r="A75" s="1">
        <v>45731</v>
      </c>
      <c r="B75">
        <v>74</v>
      </c>
      <c r="C75">
        <v>2025</v>
      </c>
      <c r="D75">
        <v>3</v>
      </c>
      <c r="E75">
        <v>15</v>
      </c>
      <c r="F75" t="b">
        <v>0</v>
      </c>
    </row>
    <row r="76" spans="1:6" x14ac:dyDescent="0.3">
      <c r="A76" s="1">
        <v>45732</v>
      </c>
      <c r="B76">
        <v>75</v>
      </c>
      <c r="C76">
        <v>2025</v>
      </c>
      <c r="D76">
        <v>3</v>
      </c>
      <c r="E76">
        <v>16</v>
      </c>
      <c r="F76" t="b">
        <v>0</v>
      </c>
    </row>
    <row r="77" spans="1:6" x14ac:dyDescent="0.3">
      <c r="A77" s="1">
        <v>45733</v>
      </c>
      <c r="B77">
        <v>76</v>
      </c>
      <c r="C77">
        <v>2025</v>
      </c>
      <c r="D77">
        <v>3</v>
      </c>
      <c r="E77">
        <v>17</v>
      </c>
      <c r="F77" t="b">
        <v>0</v>
      </c>
    </row>
    <row r="78" spans="1:6" x14ac:dyDescent="0.3">
      <c r="A78" s="1">
        <v>45734</v>
      </c>
      <c r="B78">
        <v>77</v>
      </c>
      <c r="C78">
        <v>2025</v>
      </c>
      <c r="D78">
        <v>3</v>
      </c>
      <c r="E78">
        <v>18</v>
      </c>
      <c r="F78" t="b">
        <v>0</v>
      </c>
    </row>
    <row r="79" spans="1:6" x14ac:dyDescent="0.3">
      <c r="A79" s="1">
        <v>45735</v>
      </c>
      <c r="B79">
        <v>78</v>
      </c>
      <c r="C79">
        <v>2025</v>
      </c>
      <c r="D79">
        <v>3</v>
      </c>
      <c r="E79">
        <v>19</v>
      </c>
      <c r="F79" t="b">
        <v>0</v>
      </c>
    </row>
    <row r="80" spans="1:6" x14ac:dyDescent="0.3">
      <c r="A80" s="1">
        <v>45736</v>
      </c>
      <c r="B80">
        <v>79</v>
      </c>
      <c r="C80">
        <v>2025</v>
      </c>
      <c r="D80">
        <v>3</v>
      </c>
      <c r="E80">
        <v>20</v>
      </c>
      <c r="F80" t="b">
        <v>0</v>
      </c>
    </row>
    <row r="81" spans="1:6" x14ac:dyDescent="0.3">
      <c r="A81" s="1">
        <v>45737</v>
      </c>
      <c r="B81">
        <v>80</v>
      </c>
      <c r="C81">
        <v>2025</v>
      </c>
      <c r="D81">
        <v>3</v>
      </c>
      <c r="E81">
        <v>21</v>
      </c>
      <c r="F81" t="b">
        <v>0</v>
      </c>
    </row>
    <row r="82" spans="1:6" x14ac:dyDescent="0.3">
      <c r="A82" s="1">
        <v>45738</v>
      </c>
      <c r="B82">
        <v>81</v>
      </c>
      <c r="C82">
        <v>2025</v>
      </c>
      <c r="D82">
        <v>3</v>
      </c>
      <c r="E82">
        <v>22</v>
      </c>
      <c r="F82" t="b">
        <v>0</v>
      </c>
    </row>
    <row r="83" spans="1:6" x14ac:dyDescent="0.3">
      <c r="A83" s="1">
        <v>45739</v>
      </c>
      <c r="B83">
        <v>82</v>
      </c>
      <c r="C83">
        <v>2025</v>
      </c>
      <c r="D83">
        <v>3</v>
      </c>
      <c r="E83">
        <v>23</v>
      </c>
      <c r="F83" t="b">
        <v>0</v>
      </c>
    </row>
    <row r="84" spans="1:6" x14ac:dyDescent="0.3">
      <c r="A84" s="1">
        <v>45740</v>
      </c>
      <c r="B84">
        <v>83</v>
      </c>
      <c r="C84">
        <v>2025</v>
      </c>
      <c r="D84">
        <v>3</v>
      </c>
      <c r="E84">
        <v>24</v>
      </c>
      <c r="F84" t="b">
        <v>0</v>
      </c>
    </row>
    <row r="85" spans="1:6" x14ac:dyDescent="0.3">
      <c r="A85" s="1">
        <v>45741</v>
      </c>
      <c r="B85">
        <v>84</v>
      </c>
      <c r="C85">
        <v>2025</v>
      </c>
      <c r="D85">
        <v>3</v>
      </c>
      <c r="E85">
        <v>25</v>
      </c>
      <c r="F85" t="b">
        <v>0</v>
      </c>
    </row>
    <row r="86" spans="1:6" x14ac:dyDescent="0.3">
      <c r="A86" s="1">
        <v>45742</v>
      </c>
      <c r="B86">
        <v>85</v>
      </c>
      <c r="C86">
        <v>2025</v>
      </c>
      <c r="D86">
        <v>3</v>
      </c>
      <c r="E86">
        <v>26</v>
      </c>
      <c r="F86" t="b">
        <v>0</v>
      </c>
    </row>
    <row r="87" spans="1:6" x14ac:dyDescent="0.3">
      <c r="A87" s="1">
        <v>45743</v>
      </c>
      <c r="B87">
        <v>86</v>
      </c>
      <c r="C87">
        <v>2025</v>
      </c>
      <c r="D87">
        <v>3</v>
      </c>
      <c r="E87">
        <v>27</v>
      </c>
      <c r="F87" t="b">
        <v>0</v>
      </c>
    </row>
    <row r="88" spans="1:6" x14ac:dyDescent="0.3">
      <c r="A88" s="1">
        <v>45744</v>
      </c>
      <c r="B88">
        <v>87</v>
      </c>
      <c r="C88">
        <v>2025</v>
      </c>
      <c r="D88">
        <v>3</v>
      </c>
      <c r="E88">
        <v>28</v>
      </c>
      <c r="F88" t="b">
        <v>0</v>
      </c>
    </row>
    <row r="89" spans="1:6" x14ac:dyDescent="0.3">
      <c r="A89" s="1">
        <v>45745</v>
      </c>
      <c r="B89">
        <v>88</v>
      </c>
      <c r="C89">
        <v>2025</v>
      </c>
      <c r="D89">
        <v>3</v>
      </c>
      <c r="E89">
        <v>29</v>
      </c>
      <c r="F89" t="b">
        <v>0</v>
      </c>
    </row>
    <row r="90" spans="1:6" x14ac:dyDescent="0.3">
      <c r="A90" s="1">
        <v>45746</v>
      </c>
      <c r="B90">
        <v>89</v>
      </c>
      <c r="C90">
        <v>2025</v>
      </c>
      <c r="D90">
        <v>3</v>
      </c>
      <c r="E90">
        <v>30</v>
      </c>
      <c r="F90" t="b">
        <v>0</v>
      </c>
    </row>
    <row r="91" spans="1:6" x14ac:dyDescent="0.3">
      <c r="A91" s="1">
        <v>45747</v>
      </c>
      <c r="B91">
        <v>90</v>
      </c>
      <c r="C91">
        <v>2025</v>
      </c>
      <c r="D91">
        <v>3</v>
      </c>
      <c r="E91">
        <v>31</v>
      </c>
      <c r="F91" t="b">
        <v>0</v>
      </c>
    </row>
    <row r="92" spans="1:6" x14ac:dyDescent="0.3">
      <c r="A92" s="1">
        <v>45748</v>
      </c>
      <c r="B92">
        <v>91</v>
      </c>
      <c r="C92">
        <v>2025</v>
      </c>
      <c r="D92">
        <v>4</v>
      </c>
      <c r="E92">
        <v>1</v>
      </c>
      <c r="F92" t="b">
        <v>1</v>
      </c>
    </row>
    <row r="93" spans="1:6" x14ac:dyDescent="0.3">
      <c r="A93" s="1">
        <v>45749</v>
      </c>
      <c r="B93">
        <v>92</v>
      </c>
      <c r="C93">
        <v>2025</v>
      </c>
      <c r="D93">
        <v>4</v>
      </c>
      <c r="E93">
        <v>2</v>
      </c>
      <c r="F93" t="b">
        <v>0</v>
      </c>
    </row>
    <row r="94" spans="1:6" x14ac:dyDescent="0.3">
      <c r="A94" s="1">
        <v>45750</v>
      </c>
      <c r="B94">
        <v>93</v>
      </c>
      <c r="C94">
        <v>2025</v>
      </c>
      <c r="D94">
        <v>4</v>
      </c>
      <c r="E94">
        <v>3</v>
      </c>
      <c r="F94" t="b">
        <v>0</v>
      </c>
    </row>
    <row r="95" spans="1:6" x14ac:dyDescent="0.3">
      <c r="A95" s="1">
        <v>45751</v>
      </c>
      <c r="B95">
        <v>94</v>
      </c>
      <c r="C95">
        <v>2025</v>
      </c>
      <c r="D95">
        <v>4</v>
      </c>
      <c r="E95">
        <v>4</v>
      </c>
      <c r="F95" t="b">
        <v>0</v>
      </c>
    </row>
    <row r="96" spans="1:6" x14ac:dyDescent="0.3">
      <c r="A96" s="1">
        <v>45752</v>
      </c>
      <c r="B96">
        <v>95</v>
      </c>
      <c r="C96">
        <v>2025</v>
      </c>
      <c r="D96">
        <v>4</v>
      </c>
      <c r="E96">
        <v>5</v>
      </c>
      <c r="F96" t="b">
        <v>0</v>
      </c>
    </row>
    <row r="97" spans="1:6" x14ac:dyDescent="0.3">
      <c r="A97" s="1">
        <v>45753</v>
      </c>
      <c r="B97">
        <v>96</v>
      </c>
      <c r="C97">
        <v>2025</v>
      </c>
      <c r="D97">
        <v>4</v>
      </c>
      <c r="E97">
        <v>6</v>
      </c>
      <c r="F97" t="b">
        <v>0</v>
      </c>
    </row>
    <row r="98" spans="1:6" x14ac:dyDescent="0.3">
      <c r="A98" s="1">
        <v>45754</v>
      </c>
      <c r="B98">
        <v>97</v>
      </c>
      <c r="C98">
        <v>2025</v>
      </c>
      <c r="D98">
        <v>4</v>
      </c>
      <c r="E98">
        <v>7</v>
      </c>
      <c r="F98" t="b">
        <v>0</v>
      </c>
    </row>
    <row r="99" spans="1:6" x14ac:dyDescent="0.3">
      <c r="A99" s="1">
        <v>45755</v>
      </c>
      <c r="B99">
        <v>98</v>
      </c>
      <c r="C99">
        <v>2025</v>
      </c>
      <c r="D99">
        <v>4</v>
      </c>
      <c r="E99">
        <v>8</v>
      </c>
      <c r="F99" t="b">
        <v>0</v>
      </c>
    </row>
    <row r="100" spans="1:6" x14ac:dyDescent="0.3">
      <c r="A100" s="1">
        <v>45756</v>
      </c>
      <c r="B100">
        <v>99</v>
      </c>
      <c r="C100">
        <v>2025</v>
      </c>
      <c r="D100">
        <v>4</v>
      </c>
      <c r="E100">
        <v>9</v>
      </c>
      <c r="F100" t="b">
        <v>0</v>
      </c>
    </row>
    <row r="101" spans="1:6" x14ac:dyDescent="0.3">
      <c r="A101" s="1">
        <v>45757</v>
      </c>
      <c r="B101">
        <v>100</v>
      </c>
      <c r="C101">
        <v>2025</v>
      </c>
      <c r="D101">
        <v>4</v>
      </c>
      <c r="E101">
        <v>10</v>
      </c>
      <c r="F101" t="b">
        <v>0</v>
      </c>
    </row>
    <row r="102" spans="1:6" x14ac:dyDescent="0.3">
      <c r="A102" s="1">
        <v>45758</v>
      </c>
      <c r="B102">
        <v>101</v>
      </c>
      <c r="C102">
        <v>2025</v>
      </c>
      <c r="D102">
        <v>4</v>
      </c>
      <c r="E102">
        <v>11</v>
      </c>
      <c r="F102" t="b">
        <v>0</v>
      </c>
    </row>
    <row r="103" spans="1:6" x14ac:dyDescent="0.3">
      <c r="A103" s="1">
        <v>45759</v>
      </c>
      <c r="B103">
        <v>102</v>
      </c>
      <c r="C103">
        <v>2025</v>
      </c>
      <c r="D103">
        <v>4</v>
      </c>
      <c r="E103">
        <v>12</v>
      </c>
      <c r="F103" t="b">
        <v>0</v>
      </c>
    </row>
    <row r="104" spans="1:6" x14ac:dyDescent="0.3">
      <c r="A104" s="1">
        <v>45760</v>
      </c>
      <c r="B104">
        <v>103</v>
      </c>
      <c r="C104">
        <v>2025</v>
      </c>
      <c r="D104">
        <v>4</v>
      </c>
      <c r="E104">
        <v>13</v>
      </c>
      <c r="F104" t="b">
        <v>0</v>
      </c>
    </row>
    <row r="105" spans="1:6" x14ac:dyDescent="0.3">
      <c r="A105" s="1">
        <v>45761</v>
      </c>
      <c r="B105">
        <v>104</v>
      </c>
      <c r="C105">
        <v>2025</v>
      </c>
      <c r="D105">
        <v>4</v>
      </c>
      <c r="E105">
        <v>14</v>
      </c>
      <c r="F105" t="b">
        <v>0</v>
      </c>
    </row>
    <row r="106" spans="1:6" x14ac:dyDescent="0.3">
      <c r="A106" s="1">
        <v>45762</v>
      </c>
      <c r="B106">
        <v>105</v>
      </c>
      <c r="C106">
        <v>2025</v>
      </c>
      <c r="D106">
        <v>4</v>
      </c>
      <c r="E106">
        <v>15</v>
      </c>
      <c r="F106" t="b">
        <v>0</v>
      </c>
    </row>
    <row r="107" spans="1:6" x14ac:dyDescent="0.3">
      <c r="A107" s="1">
        <v>45763</v>
      </c>
      <c r="B107">
        <v>106</v>
      </c>
      <c r="C107">
        <v>2025</v>
      </c>
      <c r="D107">
        <v>4</v>
      </c>
      <c r="E107">
        <v>16</v>
      </c>
      <c r="F107" t="b">
        <v>0</v>
      </c>
    </row>
    <row r="108" spans="1:6" x14ac:dyDescent="0.3">
      <c r="A108" s="1">
        <v>45764</v>
      </c>
      <c r="B108">
        <v>107</v>
      </c>
      <c r="C108">
        <v>2025</v>
      </c>
      <c r="D108">
        <v>4</v>
      </c>
      <c r="E108">
        <v>17</v>
      </c>
      <c r="F108" t="b">
        <v>0</v>
      </c>
    </row>
    <row r="109" spans="1:6" x14ac:dyDescent="0.3">
      <c r="A109" s="1">
        <v>45765</v>
      </c>
      <c r="B109">
        <v>108</v>
      </c>
      <c r="C109">
        <v>2025</v>
      </c>
      <c r="D109">
        <v>4</v>
      </c>
      <c r="E109">
        <v>18</v>
      </c>
      <c r="F109" t="b">
        <v>0</v>
      </c>
    </row>
    <row r="110" spans="1:6" x14ac:dyDescent="0.3">
      <c r="A110" s="1">
        <v>45766</v>
      </c>
      <c r="B110">
        <v>109</v>
      </c>
      <c r="C110">
        <v>2025</v>
      </c>
      <c r="D110">
        <v>4</v>
      </c>
      <c r="E110">
        <v>19</v>
      </c>
      <c r="F110" t="b">
        <v>0</v>
      </c>
    </row>
    <row r="111" spans="1:6" x14ac:dyDescent="0.3">
      <c r="A111" s="1">
        <v>45767</v>
      </c>
      <c r="B111">
        <v>110</v>
      </c>
      <c r="C111">
        <v>2025</v>
      </c>
      <c r="D111">
        <v>4</v>
      </c>
      <c r="E111">
        <v>20</v>
      </c>
      <c r="F111" t="b">
        <v>0</v>
      </c>
    </row>
    <row r="112" spans="1:6" x14ac:dyDescent="0.3">
      <c r="A112" s="1">
        <v>45768</v>
      </c>
      <c r="B112">
        <v>111</v>
      </c>
      <c r="C112">
        <v>2025</v>
      </c>
      <c r="D112">
        <v>4</v>
      </c>
      <c r="E112">
        <v>21</v>
      </c>
      <c r="F112" t="b">
        <v>0</v>
      </c>
    </row>
    <row r="113" spans="1:6" x14ac:dyDescent="0.3">
      <c r="A113" s="1">
        <v>45769</v>
      </c>
      <c r="B113">
        <v>112</v>
      </c>
      <c r="C113">
        <v>2025</v>
      </c>
      <c r="D113">
        <v>4</v>
      </c>
      <c r="E113">
        <v>22</v>
      </c>
      <c r="F113" t="b">
        <v>0</v>
      </c>
    </row>
    <row r="114" spans="1:6" x14ac:dyDescent="0.3">
      <c r="A114" s="1">
        <v>45770</v>
      </c>
      <c r="B114">
        <v>113</v>
      </c>
      <c r="C114">
        <v>2025</v>
      </c>
      <c r="D114">
        <v>4</v>
      </c>
      <c r="E114">
        <v>23</v>
      </c>
      <c r="F114" t="b">
        <v>0</v>
      </c>
    </row>
    <row r="115" spans="1:6" x14ac:dyDescent="0.3">
      <c r="A115" s="1">
        <v>45771</v>
      </c>
      <c r="B115">
        <v>114</v>
      </c>
      <c r="C115">
        <v>2025</v>
      </c>
      <c r="D115">
        <v>4</v>
      </c>
      <c r="E115">
        <v>24</v>
      </c>
      <c r="F115" t="b">
        <v>0</v>
      </c>
    </row>
    <row r="116" spans="1:6" x14ac:dyDescent="0.3">
      <c r="A116" s="1">
        <v>45772</v>
      </c>
      <c r="B116">
        <v>115</v>
      </c>
      <c r="C116">
        <v>2025</v>
      </c>
      <c r="D116">
        <v>4</v>
      </c>
      <c r="E116">
        <v>25</v>
      </c>
      <c r="F116" t="b">
        <v>0</v>
      </c>
    </row>
    <row r="117" spans="1:6" x14ac:dyDescent="0.3">
      <c r="A117" s="1">
        <v>45773</v>
      </c>
      <c r="B117">
        <v>116</v>
      </c>
      <c r="C117">
        <v>2025</v>
      </c>
      <c r="D117">
        <v>4</v>
      </c>
      <c r="E117">
        <v>26</v>
      </c>
      <c r="F117" t="b">
        <v>0</v>
      </c>
    </row>
    <row r="118" spans="1:6" x14ac:dyDescent="0.3">
      <c r="A118" s="1">
        <v>45774</v>
      </c>
      <c r="B118">
        <v>117</v>
      </c>
      <c r="C118">
        <v>2025</v>
      </c>
      <c r="D118">
        <v>4</v>
      </c>
      <c r="E118">
        <v>27</v>
      </c>
      <c r="F118" t="b">
        <v>0</v>
      </c>
    </row>
    <row r="119" spans="1:6" x14ac:dyDescent="0.3">
      <c r="A119" s="1">
        <v>45775</v>
      </c>
      <c r="B119">
        <v>118</v>
      </c>
      <c r="C119">
        <v>2025</v>
      </c>
      <c r="D119">
        <v>4</v>
      </c>
      <c r="E119">
        <v>28</v>
      </c>
      <c r="F119" t="b">
        <v>0</v>
      </c>
    </row>
    <row r="120" spans="1:6" x14ac:dyDescent="0.3">
      <c r="A120" s="1">
        <v>45776</v>
      </c>
      <c r="B120">
        <v>119</v>
      </c>
      <c r="C120">
        <v>2025</v>
      </c>
      <c r="D120">
        <v>4</v>
      </c>
      <c r="E120">
        <v>29</v>
      </c>
      <c r="F120" t="b">
        <v>0</v>
      </c>
    </row>
    <row r="121" spans="1:6" x14ac:dyDescent="0.3">
      <c r="A121" s="1">
        <v>45777</v>
      </c>
      <c r="B121">
        <v>120</v>
      </c>
      <c r="C121">
        <v>2025</v>
      </c>
      <c r="D121">
        <v>4</v>
      </c>
      <c r="E121">
        <v>30</v>
      </c>
      <c r="F121" t="b">
        <v>0</v>
      </c>
    </row>
    <row r="122" spans="1:6" x14ac:dyDescent="0.3">
      <c r="A122" s="1">
        <v>45778</v>
      </c>
      <c r="B122">
        <v>121</v>
      </c>
      <c r="C122">
        <v>2025</v>
      </c>
      <c r="D122">
        <v>5</v>
      </c>
      <c r="E122">
        <v>1</v>
      </c>
      <c r="F122" t="b">
        <v>1</v>
      </c>
    </row>
    <row r="123" spans="1:6" x14ac:dyDescent="0.3">
      <c r="A123" s="1">
        <v>45779</v>
      </c>
      <c r="B123">
        <v>122</v>
      </c>
      <c r="C123">
        <v>2025</v>
      </c>
      <c r="D123">
        <v>5</v>
      </c>
      <c r="E123">
        <v>2</v>
      </c>
      <c r="F123" t="b">
        <v>0</v>
      </c>
    </row>
    <row r="124" spans="1:6" x14ac:dyDescent="0.3">
      <c r="A124" s="1">
        <v>45780</v>
      </c>
      <c r="B124">
        <v>123</v>
      </c>
      <c r="C124">
        <v>2025</v>
      </c>
      <c r="D124">
        <v>5</v>
      </c>
      <c r="E124">
        <v>3</v>
      </c>
      <c r="F124" t="b">
        <v>0</v>
      </c>
    </row>
    <row r="125" spans="1:6" x14ac:dyDescent="0.3">
      <c r="A125" s="1">
        <v>45781</v>
      </c>
      <c r="B125">
        <v>124</v>
      </c>
      <c r="C125">
        <v>2025</v>
      </c>
      <c r="D125">
        <v>5</v>
      </c>
      <c r="E125">
        <v>4</v>
      </c>
      <c r="F125" t="b">
        <v>0</v>
      </c>
    </row>
    <row r="126" spans="1:6" x14ac:dyDescent="0.3">
      <c r="A126" s="1">
        <v>45782</v>
      </c>
      <c r="B126">
        <v>125</v>
      </c>
      <c r="C126">
        <v>2025</v>
      </c>
      <c r="D126">
        <v>5</v>
      </c>
      <c r="E126">
        <v>5</v>
      </c>
      <c r="F126" t="b">
        <v>0</v>
      </c>
    </row>
    <row r="127" spans="1:6" x14ac:dyDescent="0.3">
      <c r="A127" s="1">
        <v>45783</v>
      </c>
      <c r="B127">
        <v>126</v>
      </c>
      <c r="C127">
        <v>2025</v>
      </c>
      <c r="D127">
        <v>5</v>
      </c>
      <c r="E127">
        <v>6</v>
      </c>
      <c r="F127" t="b">
        <v>0</v>
      </c>
    </row>
    <row r="128" spans="1:6" x14ac:dyDescent="0.3">
      <c r="A128" s="1">
        <v>45784</v>
      </c>
      <c r="B128">
        <v>127</v>
      </c>
      <c r="C128">
        <v>2025</v>
      </c>
      <c r="D128">
        <v>5</v>
      </c>
      <c r="E128">
        <v>7</v>
      </c>
      <c r="F128" t="b">
        <v>0</v>
      </c>
    </row>
    <row r="129" spans="1:6" x14ac:dyDescent="0.3">
      <c r="A129" s="1">
        <v>45785</v>
      </c>
      <c r="B129">
        <v>128</v>
      </c>
      <c r="C129">
        <v>2025</v>
      </c>
      <c r="D129">
        <v>5</v>
      </c>
      <c r="E129">
        <v>8</v>
      </c>
      <c r="F129" t="b">
        <v>0</v>
      </c>
    </row>
    <row r="130" spans="1:6" x14ac:dyDescent="0.3">
      <c r="A130" s="1">
        <v>45786</v>
      </c>
      <c r="B130">
        <v>129</v>
      </c>
      <c r="C130">
        <v>2025</v>
      </c>
      <c r="D130">
        <v>5</v>
      </c>
      <c r="E130">
        <v>9</v>
      </c>
      <c r="F130" t="b">
        <v>0</v>
      </c>
    </row>
    <row r="131" spans="1:6" x14ac:dyDescent="0.3">
      <c r="A131" s="1">
        <v>45787</v>
      </c>
      <c r="B131">
        <v>130</v>
      </c>
      <c r="C131">
        <v>2025</v>
      </c>
      <c r="D131">
        <v>5</v>
      </c>
      <c r="E131">
        <v>10</v>
      </c>
      <c r="F131" t="b">
        <v>0</v>
      </c>
    </row>
    <row r="132" spans="1:6" x14ac:dyDescent="0.3">
      <c r="A132" s="1">
        <v>45788</v>
      </c>
      <c r="B132">
        <v>131</v>
      </c>
      <c r="C132">
        <v>2025</v>
      </c>
      <c r="D132">
        <v>5</v>
      </c>
      <c r="E132">
        <v>11</v>
      </c>
      <c r="F132" t="b">
        <v>0</v>
      </c>
    </row>
    <row r="133" spans="1:6" x14ac:dyDescent="0.3">
      <c r="A133" s="1">
        <v>45789</v>
      </c>
      <c r="B133">
        <v>132</v>
      </c>
      <c r="C133">
        <v>2025</v>
      </c>
      <c r="D133">
        <v>5</v>
      </c>
      <c r="E133">
        <v>12</v>
      </c>
      <c r="F133" t="b">
        <v>0</v>
      </c>
    </row>
    <row r="134" spans="1:6" x14ac:dyDescent="0.3">
      <c r="A134" s="1">
        <v>45790</v>
      </c>
      <c r="B134">
        <v>133</v>
      </c>
      <c r="C134">
        <v>2025</v>
      </c>
      <c r="D134">
        <v>5</v>
      </c>
      <c r="E134">
        <v>13</v>
      </c>
      <c r="F134" t="b">
        <v>0</v>
      </c>
    </row>
    <row r="135" spans="1:6" x14ac:dyDescent="0.3">
      <c r="A135" s="1">
        <v>45791</v>
      </c>
      <c r="B135">
        <v>134</v>
      </c>
      <c r="C135">
        <v>2025</v>
      </c>
      <c r="D135">
        <v>5</v>
      </c>
      <c r="E135">
        <v>14</v>
      </c>
      <c r="F135" t="b">
        <v>0</v>
      </c>
    </row>
    <row r="136" spans="1:6" x14ac:dyDescent="0.3">
      <c r="A136" s="1">
        <v>45792</v>
      </c>
      <c r="B136">
        <v>135</v>
      </c>
      <c r="C136">
        <v>2025</v>
      </c>
      <c r="D136">
        <v>5</v>
      </c>
      <c r="E136">
        <v>15</v>
      </c>
      <c r="F136" t="b">
        <v>0</v>
      </c>
    </row>
    <row r="137" spans="1:6" x14ac:dyDescent="0.3">
      <c r="A137" s="1">
        <v>45793</v>
      </c>
      <c r="B137">
        <v>136</v>
      </c>
      <c r="C137">
        <v>2025</v>
      </c>
      <c r="D137">
        <v>5</v>
      </c>
      <c r="E137">
        <v>16</v>
      </c>
      <c r="F137" t="b">
        <v>0</v>
      </c>
    </row>
    <row r="138" spans="1:6" x14ac:dyDescent="0.3">
      <c r="A138" s="1">
        <v>45794</v>
      </c>
      <c r="B138">
        <v>137</v>
      </c>
      <c r="C138">
        <v>2025</v>
      </c>
      <c r="D138">
        <v>5</v>
      </c>
      <c r="E138">
        <v>17</v>
      </c>
      <c r="F138" t="b">
        <v>0</v>
      </c>
    </row>
    <row r="139" spans="1:6" x14ac:dyDescent="0.3">
      <c r="A139" s="1">
        <v>45795</v>
      </c>
      <c r="B139">
        <v>138</v>
      </c>
      <c r="C139">
        <v>2025</v>
      </c>
      <c r="D139">
        <v>5</v>
      </c>
      <c r="E139">
        <v>18</v>
      </c>
      <c r="F139" t="b">
        <v>0</v>
      </c>
    </row>
    <row r="140" spans="1:6" x14ac:dyDescent="0.3">
      <c r="A140" s="1">
        <v>45796</v>
      </c>
      <c r="B140">
        <v>139</v>
      </c>
      <c r="C140">
        <v>2025</v>
      </c>
      <c r="D140">
        <v>5</v>
      </c>
      <c r="E140">
        <v>19</v>
      </c>
      <c r="F140" t="b">
        <v>0</v>
      </c>
    </row>
    <row r="141" spans="1:6" x14ac:dyDescent="0.3">
      <c r="A141" s="1">
        <v>45797</v>
      </c>
      <c r="B141">
        <v>140</v>
      </c>
      <c r="C141">
        <v>2025</v>
      </c>
      <c r="D141">
        <v>5</v>
      </c>
      <c r="E141">
        <v>20</v>
      </c>
      <c r="F141" t="b">
        <v>0</v>
      </c>
    </row>
    <row r="142" spans="1:6" x14ac:dyDescent="0.3">
      <c r="A142" s="1">
        <v>45798</v>
      </c>
      <c r="B142">
        <v>141</v>
      </c>
      <c r="C142">
        <v>2025</v>
      </c>
      <c r="D142">
        <v>5</v>
      </c>
      <c r="E142">
        <v>21</v>
      </c>
      <c r="F142" t="b">
        <v>0</v>
      </c>
    </row>
    <row r="143" spans="1:6" x14ac:dyDescent="0.3">
      <c r="A143" s="1">
        <v>45799</v>
      </c>
      <c r="B143">
        <v>142</v>
      </c>
      <c r="C143">
        <v>2025</v>
      </c>
      <c r="D143">
        <v>5</v>
      </c>
      <c r="E143">
        <v>22</v>
      </c>
      <c r="F143" t="b">
        <v>0</v>
      </c>
    </row>
    <row r="144" spans="1:6" x14ac:dyDescent="0.3">
      <c r="A144" s="1">
        <v>45800</v>
      </c>
      <c r="B144">
        <v>143</v>
      </c>
      <c r="C144">
        <v>2025</v>
      </c>
      <c r="D144">
        <v>5</v>
      </c>
      <c r="E144">
        <v>23</v>
      </c>
      <c r="F144" t="b">
        <v>0</v>
      </c>
    </row>
    <row r="145" spans="1:6" x14ac:dyDescent="0.3">
      <c r="A145" s="1">
        <v>45801</v>
      </c>
      <c r="B145">
        <v>144</v>
      </c>
      <c r="C145">
        <v>2025</v>
      </c>
      <c r="D145">
        <v>5</v>
      </c>
      <c r="E145">
        <v>24</v>
      </c>
      <c r="F145" t="b">
        <v>0</v>
      </c>
    </row>
    <row r="146" spans="1:6" x14ac:dyDescent="0.3">
      <c r="A146" s="1">
        <v>45802</v>
      </c>
      <c r="B146">
        <v>145</v>
      </c>
      <c r="C146">
        <v>2025</v>
      </c>
      <c r="D146">
        <v>5</v>
      </c>
      <c r="E146">
        <v>25</v>
      </c>
      <c r="F146" t="b">
        <v>0</v>
      </c>
    </row>
    <row r="147" spans="1:6" x14ac:dyDescent="0.3">
      <c r="A147" s="1">
        <v>45803</v>
      </c>
      <c r="B147">
        <v>146</v>
      </c>
      <c r="C147">
        <v>2025</v>
      </c>
      <c r="D147">
        <v>5</v>
      </c>
      <c r="E147">
        <v>26</v>
      </c>
      <c r="F147" t="b">
        <v>0</v>
      </c>
    </row>
    <row r="148" spans="1:6" x14ac:dyDescent="0.3">
      <c r="A148" s="1">
        <v>45804</v>
      </c>
      <c r="B148">
        <v>147</v>
      </c>
      <c r="C148">
        <v>2025</v>
      </c>
      <c r="D148">
        <v>5</v>
      </c>
      <c r="E148">
        <v>27</v>
      </c>
      <c r="F148" t="b">
        <v>0</v>
      </c>
    </row>
    <row r="149" spans="1:6" x14ac:dyDescent="0.3">
      <c r="A149" s="1">
        <v>45805</v>
      </c>
      <c r="B149">
        <v>148</v>
      </c>
      <c r="C149">
        <v>2025</v>
      </c>
      <c r="D149">
        <v>5</v>
      </c>
      <c r="E149">
        <v>28</v>
      </c>
      <c r="F149" t="b">
        <v>0</v>
      </c>
    </row>
    <row r="150" spans="1:6" x14ac:dyDescent="0.3">
      <c r="A150" s="1">
        <v>45806</v>
      </c>
      <c r="B150">
        <v>149</v>
      </c>
      <c r="C150">
        <v>2025</v>
      </c>
      <c r="D150">
        <v>5</v>
      </c>
      <c r="E150">
        <v>29</v>
      </c>
      <c r="F150" t="b">
        <v>0</v>
      </c>
    </row>
    <row r="151" spans="1:6" x14ac:dyDescent="0.3">
      <c r="A151" s="1">
        <v>45807</v>
      </c>
      <c r="B151">
        <v>150</v>
      </c>
      <c r="C151">
        <v>2025</v>
      </c>
      <c r="D151">
        <v>5</v>
      </c>
      <c r="E151">
        <v>30</v>
      </c>
      <c r="F151" t="b">
        <v>0</v>
      </c>
    </row>
    <row r="152" spans="1:6" x14ac:dyDescent="0.3">
      <c r="A152" s="1">
        <v>45808</v>
      </c>
      <c r="B152">
        <v>151</v>
      </c>
      <c r="C152">
        <v>2025</v>
      </c>
      <c r="D152">
        <v>5</v>
      </c>
      <c r="E152">
        <v>31</v>
      </c>
      <c r="F152" t="b">
        <v>0</v>
      </c>
    </row>
    <row r="153" spans="1:6" x14ac:dyDescent="0.3">
      <c r="A153" s="1">
        <v>45809</v>
      </c>
      <c r="B153">
        <v>152</v>
      </c>
      <c r="C153">
        <v>2025</v>
      </c>
      <c r="D153">
        <v>6</v>
      </c>
      <c r="E153">
        <v>1</v>
      </c>
      <c r="F153" t="b">
        <v>1</v>
      </c>
    </row>
    <row r="154" spans="1:6" x14ac:dyDescent="0.3">
      <c r="A154" s="1">
        <v>45810</v>
      </c>
      <c r="B154">
        <v>153</v>
      </c>
      <c r="C154">
        <v>2025</v>
      </c>
      <c r="D154">
        <v>6</v>
      </c>
      <c r="E154">
        <v>2</v>
      </c>
      <c r="F154" t="b">
        <v>0</v>
      </c>
    </row>
    <row r="155" spans="1:6" x14ac:dyDescent="0.3">
      <c r="A155" s="1">
        <v>45811</v>
      </c>
      <c r="B155">
        <v>154</v>
      </c>
      <c r="C155">
        <v>2025</v>
      </c>
      <c r="D155">
        <v>6</v>
      </c>
      <c r="E155">
        <v>3</v>
      </c>
      <c r="F155" t="b">
        <v>0</v>
      </c>
    </row>
    <row r="156" spans="1:6" x14ac:dyDescent="0.3">
      <c r="A156" s="1">
        <v>45812</v>
      </c>
      <c r="B156">
        <v>155</v>
      </c>
      <c r="C156">
        <v>2025</v>
      </c>
      <c r="D156">
        <v>6</v>
      </c>
      <c r="E156">
        <v>4</v>
      </c>
      <c r="F156" t="b">
        <v>0</v>
      </c>
    </row>
    <row r="157" spans="1:6" x14ac:dyDescent="0.3">
      <c r="A157" s="1">
        <v>45813</v>
      </c>
      <c r="B157">
        <v>156</v>
      </c>
      <c r="C157">
        <v>2025</v>
      </c>
      <c r="D157">
        <v>6</v>
      </c>
      <c r="E157">
        <v>5</v>
      </c>
      <c r="F157" t="b">
        <v>0</v>
      </c>
    </row>
    <row r="158" spans="1:6" x14ac:dyDescent="0.3">
      <c r="A158" s="1">
        <v>45814</v>
      </c>
      <c r="B158">
        <v>157</v>
      </c>
      <c r="C158">
        <v>2025</v>
      </c>
      <c r="D158">
        <v>6</v>
      </c>
      <c r="E158">
        <v>6</v>
      </c>
      <c r="F158" t="b">
        <v>0</v>
      </c>
    </row>
    <row r="159" spans="1:6" x14ac:dyDescent="0.3">
      <c r="A159" s="1">
        <v>45815</v>
      </c>
      <c r="B159">
        <v>158</v>
      </c>
      <c r="C159">
        <v>2025</v>
      </c>
      <c r="D159">
        <v>6</v>
      </c>
      <c r="E159">
        <v>7</v>
      </c>
      <c r="F159" t="b">
        <v>0</v>
      </c>
    </row>
    <row r="160" spans="1:6" x14ac:dyDescent="0.3">
      <c r="A160" s="1">
        <v>45816</v>
      </c>
      <c r="B160">
        <v>159</v>
      </c>
      <c r="C160">
        <v>2025</v>
      </c>
      <c r="D160">
        <v>6</v>
      </c>
      <c r="E160">
        <v>8</v>
      </c>
      <c r="F160" t="b">
        <v>0</v>
      </c>
    </row>
    <row r="161" spans="1:6" x14ac:dyDescent="0.3">
      <c r="A161" s="1">
        <v>45817</v>
      </c>
      <c r="B161">
        <v>160</v>
      </c>
      <c r="C161">
        <v>2025</v>
      </c>
      <c r="D161">
        <v>6</v>
      </c>
      <c r="E161">
        <v>9</v>
      </c>
      <c r="F161" t="b">
        <v>0</v>
      </c>
    </row>
    <row r="162" spans="1:6" x14ac:dyDescent="0.3">
      <c r="A162" s="1">
        <v>45818</v>
      </c>
      <c r="B162">
        <v>161</v>
      </c>
      <c r="C162">
        <v>2025</v>
      </c>
      <c r="D162">
        <v>6</v>
      </c>
      <c r="E162">
        <v>10</v>
      </c>
      <c r="F162" t="b">
        <v>0</v>
      </c>
    </row>
    <row r="163" spans="1:6" x14ac:dyDescent="0.3">
      <c r="A163" s="1">
        <v>45819</v>
      </c>
      <c r="B163">
        <v>162</v>
      </c>
      <c r="C163">
        <v>2025</v>
      </c>
      <c r="D163">
        <v>6</v>
      </c>
      <c r="E163">
        <v>11</v>
      </c>
      <c r="F163" t="b">
        <v>0</v>
      </c>
    </row>
    <row r="164" spans="1:6" x14ac:dyDescent="0.3">
      <c r="A164" s="1">
        <v>45820</v>
      </c>
      <c r="B164">
        <v>163</v>
      </c>
      <c r="C164">
        <v>2025</v>
      </c>
      <c r="D164">
        <v>6</v>
      </c>
      <c r="E164">
        <v>12</v>
      </c>
      <c r="F164" t="b">
        <v>0</v>
      </c>
    </row>
    <row r="165" spans="1:6" x14ac:dyDescent="0.3">
      <c r="A165" s="1">
        <v>45821</v>
      </c>
      <c r="B165">
        <v>164</v>
      </c>
      <c r="C165">
        <v>2025</v>
      </c>
      <c r="D165">
        <v>6</v>
      </c>
      <c r="E165">
        <v>13</v>
      </c>
      <c r="F165" t="b">
        <v>0</v>
      </c>
    </row>
    <row r="166" spans="1:6" x14ac:dyDescent="0.3">
      <c r="A166" s="1">
        <v>45822</v>
      </c>
      <c r="B166">
        <v>165</v>
      </c>
      <c r="C166">
        <v>2025</v>
      </c>
      <c r="D166">
        <v>6</v>
      </c>
      <c r="E166">
        <v>14</v>
      </c>
      <c r="F166" t="b">
        <v>0</v>
      </c>
    </row>
    <row r="167" spans="1:6" x14ac:dyDescent="0.3">
      <c r="A167" s="1">
        <v>45823</v>
      </c>
      <c r="B167">
        <v>166</v>
      </c>
      <c r="C167">
        <v>2025</v>
      </c>
      <c r="D167">
        <v>6</v>
      </c>
      <c r="E167">
        <v>15</v>
      </c>
      <c r="F167" t="b">
        <v>0</v>
      </c>
    </row>
    <row r="168" spans="1:6" x14ac:dyDescent="0.3">
      <c r="A168" s="1">
        <v>45824</v>
      </c>
      <c r="B168">
        <v>167</v>
      </c>
      <c r="C168">
        <v>2025</v>
      </c>
      <c r="D168">
        <v>6</v>
      </c>
      <c r="E168">
        <v>16</v>
      </c>
      <c r="F168" t="b">
        <v>0</v>
      </c>
    </row>
    <row r="169" spans="1:6" x14ac:dyDescent="0.3">
      <c r="A169" s="1">
        <v>45825</v>
      </c>
      <c r="B169">
        <v>168</v>
      </c>
      <c r="C169">
        <v>2025</v>
      </c>
      <c r="D169">
        <v>6</v>
      </c>
      <c r="E169">
        <v>17</v>
      </c>
      <c r="F169" t="b">
        <v>0</v>
      </c>
    </row>
    <row r="170" spans="1:6" x14ac:dyDescent="0.3">
      <c r="A170" s="1">
        <v>45826</v>
      </c>
      <c r="B170">
        <v>169</v>
      </c>
      <c r="C170">
        <v>2025</v>
      </c>
      <c r="D170">
        <v>6</v>
      </c>
      <c r="E170">
        <v>18</v>
      </c>
      <c r="F170" t="b">
        <v>0</v>
      </c>
    </row>
    <row r="171" spans="1:6" x14ac:dyDescent="0.3">
      <c r="A171" s="1">
        <v>45827</v>
      </c>
      <c r="B171">
        <v>170</v>
      </c>
      <c r="C171">
        <v>2025</v>
      </c>
      <c r="D171">
        <v>6</v>
      </c>
      <c r="E171">
        <v>19</v>
      </c>
      <c r="F171" t="b">
        <v>0</v>
      </c>
    </row>
    <row r="172" spans="1:6" x14ac:dyDescent="0.3">
      <c r="A172" s="1">
        <v>45828</v>
      </c>
      <c r="B172">
        <v>171</v>
      </c>
      <c r="C172">
        <v>2025</v>
      </c>
      <c r="D172">
        <v>6</v>
      </c>
      <c r="E172">
        <v>20</v>
      </c>
      <c r="F172" t="b">
        <v>0</v>
      </c>
    </row>
    <row r="173" spans="1:6" x14ac:dyDescent="0.3">
      <c r="A173" s="1">
        <v>45829</v>
      </c>
      <c r="B173">
        <v>172</v>
      </c>
      <c r="C173">
        <v>2025</v>
      </c>
      <c r="D173">
        <v>6</v>
      </c>
      <c r="E173">
        <v>21</v>
      </c>
      <c r="F173" t="b">
        <v>0</v>
      </c>
    </row>
    <row r="174" spans="1:6" x14ac:dyDescent="0.3">
      <c r="A174" s="1">
        <v>45830</v>
      </c>
      <c r="B174">
        <v>173</v>
      </c>
      <c r="C174">
        <v>2025</v>
      </c>
      <c r="D174">
        <v>6</v>
      </c>
      <c r="E174">
        <v>22</v>
      </c>
      <c r="F174" t="b">
        <v>0</v>
      </c>
    </row>
    <row r="175" spans="1:6" x14ac:dyDescent="0.3">
      <c r="A175" s="1">
        <v>45831</v>
      </c>
      <c r="B175">
        <v>174</v>
      </c>
      <c r="C175">
        <v>2025</v>
      </c>
      <c r="D175">
        <v>6</v>
      </c>
      <c r="E175">
        <v>23</v>
      </c>
      <c r="F175" t="b">
        <v>0</v>
      </c>
    </row>
    <row r="176" spans="1:6" x14ac:dyDescent="0.3">
      <c r="A176" s="1">
        <v>45832</v>
      </c>
      <c r="B176">
        <v>175</v>
      </c>
      <c r="C176">
        <v>2025</v>
      </c>
      <c r="D176">
        <v>6</v>
      </c>
      <c r="E176">
        <v>24</v>
      </c>
      <c r="F176" t="b">
        <v>0</v>
      </c>
    </row>
    <row r="177" spans="1:6" x14ac:dyDescent="0.3">
      <c r="A177" s="1">
        <v>45833</v>
      </c>
      <c r="B177">
        <v>176</v>
      </c>
      <c r="C177">
        <v>2025</v>
      </c>
      <c r="D177">
        <v>6</v>
      </c>
      <c r="E177">
        <v>25</v>
      </c>
      <c r="F177" t="b">
        <v>0</v>
      </c>
    </row>
    <row r="178" spans="1:6" x14ac:dyDescent="0.3">
      <c r="A178" s="1">
        <v>45834</v>
      </c>
      <c r="B178">
        <v>177</v>
      </c>
      <c r="C178">
        <v>2025</v>
      </c>
      <c r="D178">
        <v>6</v>
      </c>
      <c r="E178">
        <v>26</v>
      </c>
      <c r="F178" t="b">
        <v>0</v>
      </c>
    </row>
    <row r="179" spans="1:6" x14ac:dyDescent="0.3">
      <c r="A179" s="1">
        <v>45835</v>
      </c>
      <c r="B179">
        <v>178</v>
      </c>
      <c r="C179">
        <v>2025</v>
      </c>
      <c r="D179">
        <v>6</v>
      </c>
      <c r="E179">
        <v>27</v>
      </c>
      <c r="F179" t="b">
        <v>0</v>
      </c>
    </row>
    <row r="180" spans="1:6" x14ac:dyDescent="0.3">
      <c r="A180" s="1">
        <v>45836</v>
      </c>
      <c r="B180">
        <v>179</v>
      </c>
      <c r="C180">
        <v>2025</v>
      </c>
      <c r="D180">
        <v>6</v>
      </c>
      <c r="E180">
        <v>28</v>
      </c>
      <c r="F180" t="b">
        <v>0</v>
      </c>
    </row>
    <row r="181" spans="1:6" x14ac:dyDescent="0.3">
      <c r="A181" s="1">
        <v>45837</v>
      </c>
      <c r="B181">
        <v>180</v>
      </c>
      <c r="C181">
        <v>2025</v>
      </c>
      <c r="D181">
        <v>6</v>
      </c>
      <c r="E181">
        <v>29</v>
      </c>
      <c r="F181" t="b">
        <v>0</v>
      </c>
    </row>
    <row r="182" spans="1:6" x14ac:dyDescent="0.3">
      <c r="A182" s="1">
        <v>45838</v>
      </c>
      <c r="B182">
        <v>181</v>
      </c>
      <c r="C182">
        <v>2025</v>
      </c>
      <c r="D182">
        <v>6</v>
      </c>
      <c r="E182">
        <v>30</v>
      </c>
      <c r="F182" t="b">
        <v>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431FB-7627-4904-BC43-F4EF7874D3C6}">
  <dimension ref="A1:AC14"/>
  <sheetViews>
    <sheetView topLeftCell="C1" zoomScale="67" zoomScaleNormal="93" workbookViewId="0">
      <selection activeCell="F4" sqref="F4"/>
    </sheetView>
  </sheetViews>
  <sheetFormatPr defaultRowHeight="14.4" x14ac:dyDescent="0.3"/>
  <cols>
    <col min="1" max="1" width="13.6640625" bestFit="1" customWidth="1"/>
    <col min="2" max="2" width="30.5546875" bestFit="1" customWidth="1"/>
    <col min="5" max="5" width="24.6640625" bestFit="1" customWidth="1"/>
    <col min="6" max="6" width="17" bestFit="1" customWidth="1"/>
    <col min="8" max="8" width="13.6640625" bestFit="1" customWidth="1"/>
    <col min="9" max="9" width="21.21875" bestFit="1" customWidth="1"/>
    <col min="11" max="11" width="23" bestFit="1" customWidth="1"/>
    <col min="12" max="12" width="22.21875" bestFit="1" customWidth="1"/>
    <col min="14" max="14" width="13.6640625" bestFit="1" customWidth="1"/>
    <col min="15" max="15" width="27.21875" bestFit="1" customWidth="1"/>
    <col min="17" max="17" width="24.6640625" bestFit="1" customWidth="1"/>
    <col min="18" max="18" width="23.109375" bestFit="1" customWidth="1"/>
    <col min="20" max="20" width="24.44140625" bestFit="1" customWidth="1"/>
    <col min="21" max="21" width="20.21875" bestFit="1" customWidth="1"/>
    <col min="24" max="24" width="16" bestFit="1" customWidth="1"/>
    <col min="25" max="25" width="13.88671875" bestFit="1" customWidth="1"/>
    <col min="28" max="28" width="14.6640625" bestFit="1" customWidth="1"/>
    <col min="29" max="29" width="18.88671875" bestFit="1" customWidth="1"/>
  </cols>
  <sheetData>
    <row r="1" spans="1:29" x14ac:dyDescent="0.3">
      <c r="A1" t="s">
        <v>1233</v>
      </c>
      <c r="E1" t="s">
        <v>1237</v>
      </c>
      <c r="H1" t="s">
        <v>1239</v>
      </c>
      <c r="K1" t="s">
        <v>1241</v>
      </c>
      <c r="N1" t="s">
        <v>1243</v>
      </c>
      <c r="Q1" t="s">
        <v>1245</v>
      </c>
      <c r="T1" t="s">
        <v>1247</v>
      </c>
      <c r="X1" t="s">
        <v>1250</v>
      </c>
      <c r="AB1" t="s">
        <v>1253</v>
      </c>
    </row>
    <row r="3" spans="1:29" x14ac:dyDescent="0.3">
      <c r="A3" s="3" t="s">
        <v>1235</v>
      </c>
      <c r="B3" t="s">
        <v>1234</v>
      </c>
      <c r="E3" s="3" t="s">
        <v>1235</v>
      </c>
      <c r="F3" t="s">
        <v>1238</v>
      </c>
      <c r="H3" s="3" t="s">
        <v>1235</v>
      </c>
      <c r="I3" t="s">
        <v>1240</v>
      </c>
      <c r="K3" s="3" t="s">
        <v>1235</v>
      </c>
      <c r="L3" t="s">
        <v>1242</v>
      </c>
      <c r="N3" s="3" t="s">
        <v>1235</v>
      </c>
      <c r="O3" t="s">
        <v>1244</v>
      </c>
      <c r="Q3" s="3" t="s">
        <v>1235</v>
      </c>
      <c r="R3" t="s">
        <v>1246</v>
      </c>
      <c r="T3" t="s">
        <v>1248</v>
      </c>
      <c r="U3" t="s">
        <v>1249</v>
      </c>
      <c r="X3" t="s">
        <v>1251</v>
      </c>
      <c r="Y3" t="s">
        <v>1252</v>
      </c>
      <c r="AB3" t="s">
        <v>1254</v>
      </c>
      <c r="AC3" t="s">
        <v>1255</v>
      </c>
    </row>
    <row r="4" spans="1:29" x14ac:dyDescent="0.3">
      <c r="A4" s="4" t="s">
        <v>1118</v>
      </c>
      <c r="B4">
        <v>47700000</v>
      </c>
      <c r="E4" s="4" t="s">
        <v>1158</v>
      </c>
      <c r="F4">
        <v>25383.449612403099</v>
      </c>
      <c r="H4" s="4" t="s">
        <v>1133</v>
      </c>
      <c r="I4">
        <v>10.431858289938518</v>
      </c>
      <c r="K4" s="4" t="s">
        <v>1142</v>
      </c>
      <c r="L4">
        <v>564.45779069767445</v>
      </c>
      <c r="N4" s="4" t="s">
        <v>75</v>
      </c>
      <c r="O4">
        <v>23257578.789999992</v>
      </c>
      <c r="Q4" s="4" t="s">
        <v>1144</v>
      </c>
      <c r="R4" s="5">
        <v>7.3779778484284894E-2</v>
      </c>
      <c r="T4">
        <v>120</v>
      </c>
      <c r="U4">
        <v>759927.72250000038</v>
      </c>
      <c r="X4">
        <v>500</v>
      </c>
      <c r="Y4">
        <v>500</v>
      </c>
      <c r="AB4">
        <v>212</v>
      </c>
      <c r="AC4">
        <v>239</v>
      </c>
    </row>
    <row r="5" spans="1:29" x14ac:dyDescent="0.3">
      <c r="A5" s="4" t="s">
        <v>1133</v>
      </c>
      <c r="B5">
        <v>2720000</v>
      </c>
      <c r="E5" s="4" t="s">
        <v>1156</v>
      </c>
      <c r="F5">
        <v>24705.674418604653</v>
      </c>
      <c r="H5" s="4" t="s">
        <v>1140</v>
      </c>
      <c r="I5">
        <v>53.868202993171437</v>
      </c>
      <c r="K5" s="4" t="s">
        <v>1130</v>
      </c>
      <c r="L5">
        <v>271.31103359173142</v>
      </c>
      <c r="N5" s="4" t="s">
        <v>61</v>
      </c>
      <c r="O5">
        <v>22641857.09</v>
      </c>
      <c r="Q5" s="4" t="s">
        <v>1141</v>
      </c>
      <c r="R5" s="5">
        <v>5.2166921917129641E-2</v>
      </c>
    </row>
    <row r="6" spans="1:29" x14ac:dyDescent="0.3">
      <c r="A6" s="4" t="s">
        <v>1140</v>
      </c>
      <c r="B6">
        <v>1400000</v>
      </c>
      <c r="E6" s="4" t="s">
        <v>1126</v>
      </c>
      <c r="F6">
        <v>26012.976744186046</v>
      </c>
      <c r="H6" s="4" t="s">
        <v>1152</v>
      </c>
      <c r="I6">
        <v>186.89942237163737</v>
      </c>
      <c r="K6" s="4" t="s">
        <v>1127</v>
      </c>
      <c r="L6">
        <v>2141.7729715762275</v>
      </c>
      <c r="N6" s="4" t="s">
        <v>73</v>
      </c>
      <c r="O6">
        <v>20444424.829999998</v>
      </c>
      <c r="Q6" s="4" t="s">
        <v>1134</v>
      </c>
      <c r="R6" s="5">
        <v>0.17214557053900509</v>
      </c>
      <c r="U6" s="6">
        <f>GETPIVOTDATA("[Measures].[Sum of dividend_per_share]",$T$4)/GETPIVOTDATA("[Measures].[Sum of adjusted_close]",$U$4)*100</f>
        <v>1.5790975437140989E-2</v>
      </c>
      <c r="Y6" s="6">
        <f>GETPIVOTDATA("[Measures].[Count of order_id]",$X$4)/GETPIVOTDATA("[Measures].[Count of status]",$Y$4)</f>
        <v>1</v>
      </c>
      <c r="AC6" s="6">
        <f>GETPIVOTDATA("[Measures].[Sum of win_flag]",$AB$4)/GETPIVOTDATA("[Measures].[Count of portfolio_id]",$AC$4)</f>
        <v>0.88702928870292885</v>
      </c>
    </row>
    <row r="7" spans="1:29" x14ac:dyDescent="0.3">
      <c r="A7" s="4" t="s">
        <v>1143</v>
      </c>
      <c r="B7">
        <v>3900000</v>
      </c>
      <c r="E7" s="4" t="s">
        <v>1151</v>
      </c>
      <c r="F7">
        <v>24653.922480620156</v>
      </c>
      <c r="H7" s="4" t="s">
        <v>1118</v>
      </c>
      <c r="I7">
        <v>77.665102545582556</v>
      </c>
      <c r="K7" s="4" t="s">
        <v>1191</v>
      </c>
      <c r="L7">
        <v>584.5168798449613</v>
      </c>
      <c r="N7" s="4" t="s">
        <v>88</v>
      </c>
      <c r="O7">
        <v>17656168.149999999</v>
      </c>
      <c r="Q7" s="4" t="s">
        <v>1126</v>
      </c>
      <c r="R7" s="5">
        <v>3.8886526081602542E-2</v>
      </c>
      <c r="U7" s="6"/>
    </row>
    <row r="8" spans="1:29" x14ac:dyDescent="0.3">
      <c r="A8" s="4" t="s">
        <v>1125</v>
      </c>
      <c r="B8">
        <v>36250000</v>
      </c>
      <c r="E8" s="4" t="s">
        <v>1157</v>
      </c>
      <c r="F8">
        <v>25531.798449612405</v>
      </c>
      <c r="H8" s="4" t="s">
        <v>1138</v>
      </c>
      <c r="I8">
        <v>20.618108446364882</v>
      </c>
      <c r="K8" s="4" t="s">
        <v>1190</v>
      </c>
      <c r="L8">
        <v>579.17919896640819</v>
      </c>
      <c r="N8" s="4" t="s">
        <v>94</v>
      </c>
      <c r="O8">
        <v>25943894.91</v>
      </c>
      <c r="Q8" s="4" t="s">
        <v>1119</v>
      </c>
      <c r="R8" s="5">
        <v>0.10120435661846823</v>
      </c>
    </row>
    <row r="9" spans="1:29" x14ac:dyDescent="0.3">
      <c r="A9" s="4" t="s">
        <v>1138</v>
      </c>
      <c r="B9">
        <v>28120000</v>
      </c>
      <c r="E9" s="4" t="s">
        <v>1161</v>
      </c>
      <c r="F9">
        <v>24664.891472868218</v>
      </c>
      <c r="H9" s="4" t="s">
        <v>1160</v>
      </c>
      <c r="I9">
        <v>483.08718504175346</v>
      </c>
      <c r="K9" s="4" t="s">
        <v>1236</v>
      </c>
      <c r="L9">
        <v>734.84693394702879</v>
      </c>
      <c r="N9" s="4" t="s">
        <v>45</v>
      </c>
      <c r="O9">
        <v>27238895.680000003</v>
      </c>
      <c r="Q9" s="4" t="s">
        <v>1139</v>
      </c>
      <c r="R9" s="5">
        <v>0.17072200506307519</v>
      </c>
    </row>
    <row r="10" spans="1:29" x14ac:dyDescent="0.3">
      <c r="A10" s="4" t="s">
        <v>1128</v>
      </c>
      <c r="B10">
        <v>166400000</v>
      </c>
      <c r="E10" s="4" t="s">
        <v>1129</v>
      </c>
      <c r="F10">
        <v>27069.81395348837</v>
      </c>
      <c r="H10" s="4" t="s">
        <v>1154</v>
      </c>
      <c r="I10">
        <v>138.57869791981895</v>
      </c>
      <c r="N10" s="4" t="s">
        <v>67</v>
      </c>
      <c r="O10">
        <v>21903794.020000007</v>
      </c>
      <c r="Q10" s="4" t="s">
        <v>1129</v>
      </c>
      <c r="R10" s="5">
        <v>0.17041234891798795</v>
      </c>
    </row>
    <row r="11" spans="1:29" x14ac:dyDescent="0.3">
      <c r="A11" s="4" t="s">
        <v>1123</v>
      </c>
      <c r="B11">
        <v>115200000</v>
      </c>
      <c r="E11" s="4" t="s">
        <v>1124</v>
      </c>
      <c r="F11">
        <v>25295.844961240309</v>
      </c>
      <c r="H11" s="4" t="s">
        <v>1123</v>
      </c>
      <c r="I11">
        <v>118.62242487432215</v>
      </c>
      <c r="N11" s="4" t="s">
        <v>56</v>
      </c>
      <c r="O11">
        <v>20209073.989999998</v>
      </c>
      <c r="Q11" s="4" t="s">
        <v>1124</v>
      </c>
      <c r="R11" s="5">
        <v>9.6948188275151212E-2</v>
      </c>
    </row>
    <row r="12" spans="1:29" x14ac:dyDescent="0.3">
      <c r="A12" s="4" t="s">
        <v>1146</v>
      </c>
      <c r="B12">
        <v>6600000</v>
      </c>
      <c r="E12" s="4" t="s">
        <v>1236</v>
      </c>
      <c r="F12">
        <v>25414.796511627908</v>
      </c>
      <c r="H12" s="4" t="s">
        <v>1236</v>
      </c>
      <c r="I12">
        <v>645.69376112357088</v>
      </c>
      <c r="N12" s="4" t="s">
        <v>53</v>
      </c>
      <c r="O12">
        <v>18238678.859999999</v>
      </c>
      <c r="Q12" s="4" t="s">
        <v>1147</v>
      </c>
      <c r="R12" s="5">
        <v>8.590037856777677E-2</v>
      </c>
    </row>
    <row r="13" spans="1:29" x14ac:dyDescent="0.3">
      <c r="A13" s="4" t="s">
        <v>1131</v>
      </c>
      <c r="B13">
        <v>8800000</v>
      </c>
      <c r="N13" s="4" t="s">
        <v>109</v>
      </c>
      <c r="O13">
        <v>23053746.75999999</v>
      </c>
      <c r="Q13" s="4" t="s">
        <v>1132</v>
      </c>
      <c r="R13" s="5">
        <v>3.7833925535518294E-2</v>
      </c>
    </row>
    <row r="14" spans="1:29" x14ac:dyDescent="0.3">
      <c r="A14" s="4" t="s">
        <v>1236</v>
      </c>
      <c r="B14">
        <v>417090000</v>
      </c>
      <c r="N14" s="4" t="s">
        <v>1236</v>
      </c>
      <c r="O14">
        <v>220588113.08000001</v>
      </c>
      <c r="Q14" s="4" t="s">
        <v>1236</v>
      </c>
      <c r="R14" s="5">
        <v>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AC621-EF81-4DDC-958F-8CAE273EC7B8}">
  <dimension ref="A1"/>
  <sheetViews>
    <sheetView showGridLines="0" tabSelected="1" zoomScale="60" zoomScaleNormal="60" workbookViewId="0">
      <selection activeCell="AJ30" sqref="AJ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EFEC38AE-6533-4E5C-98D0-C904621D05BF}">
  <ds:schemaRefs/>
</ds:datastoreItem>
</file>

<file path=customXml/itemProps2.xml><?xml version="1.0" encoding="utf-8"?>
<ds:datastoreItem xmlns:ds="http://schemas.openxmlformats.org/officeDocument/2006/customXml" ds:itemID="{39A2C3C1-D979-4879-9F01-341F9B88CEBD}">
  <ds:schemaRefs/>
</ds:datastoreItem>
</file>

<file path=customXml/itemProps3.xml><?xml version="1.0" encoding="utf-8"?>
<ds:datastoreItem xmlns:ds="http://schemas.openxmlformats.org/officeDocument/2006/customXml" ds:itemID="{01D0FB1D-8DEF-4A80-A598-4DC659DBC177}">
  <ds:schemaRefs/>
</ds:datastoreItem>
</file>

<file path=customXml/itemProps4.xml><?xml version="1.0" encoding="utf-8"?>
<ds:datastoreItem xmlns:ds="http://schemas.openxmlformats.org/officeDocument/2006/customXml" ds:itemID="{6F50CF4C-2130-4A90-ACF9-9FE2B6C80A15}">
  <ds:schemaRefs/>
</ds:datastoreItem>
</file>

<file path=customXml/itemProps5.xml><?xml version="1.0" encoding="utf-8"?>
<ds:datastoreItem xmlns:ds="http://schemas.openxmlformats.org/officeDocument/2006/customXml" ds:itemID="{FE538F2F-D4FC-4B87-9CFE-6C2E6CFA39F7}">
  <ds:schemaRefs/>
</ds:datastoreItem>
</file>

<file path=customXml/itemProps6.xml><?xml version="1.0" encoding="utf-8"?>
<ds:datastoreItem xmlns:ds="http://schemas.openxmlformats.org/officeDocument/2006/customXml" ds:itemID="{2AB195A3-7AA1-4CDC-A013-1E96400E883E}">
  <ds:schemaRefs/>
</ds:datastoreItem>
</file>

<file path=customXml/itemProps7.xml><?xml version="1.0" encoding="utf-8"?>
<ds:datastoreItem xmlns:ds="http://schemas.openxmlformats.org/officeDocument/2006/customXml" ds:itemID="{8F5FEBA2-C303-4610-BBA7-18A22745734B}">
  <ds:schemaRefs/>
</ds:datastoreItem>
</file>

<file path=customXml/itemProps8.xml><?xml version="1.0" encoding="utf-8"?>
<ds:datastoreItem xmlns:ds="http://schemas.openxmlformats.org/officeDocument/2006/customXml" ds:itemID="{0F9F2F93-38B0-44DE-A74E-7BC188D93C82}">
  <ds:schemaRefs/>
</ds:datastoreItem>
</file>

<file path=customXml/itemProps9.xml><?xml version="1.0" encoding="utf-8"?>
<ds:datastoreItem xmlns:ds="http://schemas.openxmlformats.org/officeDocument/2006/customXml" ds:itemID="{42132DFE-CF65-4790-8B9A-7D692E8786C7}">
  <ds:schemaRefs/>
</ds:datastoreItem>
</file>

<file path=customXml/itemProps10.xml><?xml version="1.0" encoding="utf-8"?>
<ds:datastoreItem xmlns:ds="http://schemas.openxmlformats.org/officeDocument/2006/customXml" ds:itemID="{7BFDC7F1-D787-4C9A-A688-8295B6F60B55}">
  <ds:schemaRefs/>
</ds:datastoreItem>
</file>

<file path=customXml/itemProps11.xml><?xml version="1.0" encoding="utf-8"?>
<ds:datastoreItem xmlns:ds="http://schemas.openxmlformats.org/officeDocument/2006/customXml" ds:itemID="{3F060408-78F4-4E70-AC7B-0E6C7F565FCF}">
  <ds:schemaRefs/>
</ds:datastoreItem>
</file>

<file path=customXml/itemProps12.xml><?xml version="1.0" encoding="utf-8"?>
<ds:datastoreItem xmlns:ds="http://schemas.openxmlformats.org/officeDocument/2006/customXml" ds:itemID="{A0FCBE0D-B957-44BA-B0E8-6CBCDEC7A946}">
  <ds:schemaRefs/>
</ds:datastoreItem>
</file>

<file path=customXml/itemProps13.xml><?xml version="1.0" encoding="utf-8"?>
<ds:datastoreItem xmlns:ds="http://schemas.openxmlformats.org/officeDocument/2006/customXml" ds:itemID="{F0BD38D6-0DFA-48EC-ACD6-899D88A623C7}">
  <ds:schemaRefs/>
</ds:datastoreItem>
</file>

<file path=customXml/itemProps14.xml><?xml version="1.0" encoding="utf-8"?>
<ds:datastoreItem xmlns:ds="http://schemas.openxmlformats.org/officeDocument/2006/customXml" ds:itemID="{4F6F4A04-885B-4170-B588-0580CAA596FC}">
  <ds:schemaRefs/>
</ds:datastoreItem>
</file>

<file path=customXml/itemProps15.xml><?xml version="1.0" encoding="utf-8"?>
<ds:datastoreItem xmlns:ds="http://schemas.openxmlformats.org/officeDocument/2006/customXml" ds:itemID="{7E5BBA6B-8533-467E-9007-5AF5E1410488}">
  <ds:schemaRefs/>
</ds:datastoreItem>
</file>

<file path=customXml/itemProps16.xml><?xml version="1.0" encoding="utf-8"?>
<ds:datastoreItem xmlns:ds="http://schemas.openxmlformats.org/officeDocument/2006/customXml" ds:itemID="{A8D51E49-AE99-4761-9651-CFD78EFD2B23}">
  <ds:schemaRefs/>
</ds:datastoreItem>
</file>

<file path=customXml/itemProps17.xml><?xml version="1.0" encoding="utf-8"?>
<ds:datastoreItem xmlns:ds="http://schemas.openxmlformats.org/officeDocument/2006/customXml" ds:itemID="{56313849-1403-4215-83E6-0090BBF87801}">
  <ds:schemaRefs/>
</ds:datastoreItem>
</file>

<file path=customXml/itemProps18.xml><?xml version="1.0" encoding="utf-8"?>
<ds:datastoreItem xmlns:ds="http://schemas.openxmlformats.org/officeDocument/2006/customXml" ds:itemID="{D624BB5F-9C17-4ADD-BB13-60B83492E8A9}">
  <ds:schemaRefs/>
</ds:datastoreItem>
</file>

<file path=customXml/itemProps19.xml><?xml version="1.0" encoding="utf-8"?>
<ds:datastoreItem xmlns:ds="http://schemas.openxmlformats.org/officeDocument/2006/customXml" ds:itemID="{B0662519-880F-4511-B2AE-BE4B33316DCB}">
  <ds:schemaRefs/>
</ds:datastoreItem>
</file>

<file path=customXml/itemProps20.xml><?xml version="1.0" encoding="utf-8"?>
<ds:datastoreItem xmlns:ds="http://schemas.openxmlformats.org/officeDocument/2006/customXml" ds:itemID="{DA25C6F5-FD13-404D-94D8-6833B3DA1B83}">
  <ds:schemaRefs/>
</ds:datastoreItem>
</file>

<file path=customXml/itemProps21.xml><?xml version="1.0" encoding="utf-8"?>
<ds:datastoreItem xmlns:ds="http://schemas.openxmlformats.org/officeDocument/2006/customXml" ds:itemID="{17A174E7-CCEB-4FA9-9A8B-42AD8ED21C7B}">
  <ds:schemaRefs/>
</ds:datastoreItem>
</file>

<file path=customXml/itemProps22.xml><?xml version="1.0" encoding="utf-8"?>
<ds:datastoreItem xmlns:ds="http://schemas.openxmlformats.org/officeDocument/2006/customXml" ds:itemID="{B046336C-8FC2-4E8A-8BA2-E23526AF78C2}">
  <ds:schemaRefs/>
</ds:datastoreItem>
</file>

<file path=customXml/itemProps23.xml><?xml version="1.0" encoding="utf-8"?>
<ds:datastoreItem xmlns:ds="http://schemas.openxmlformats.org/officeDocument/2006/customXml" ds:itemID="{5510002A-E4EF-4A18-9923-F803C4C59749}">
  <ds:schemaRefs/>
</ds:datastoreItem>
</file>

<file path=customXml/itemProps24.xml><?xml version="1.0" encoding="utf-8"?>
<ds:datastoreItem xmlns:ds="http://schemas.openxmlformats.org/officeDocument/2006/customXml" ds:itemID="{1CBB9B81-1BA0-4A04-AC12-314D1F3D7538}">
  <ds:schemaRefs/>
</ds:datastoreItem>
</file>

<file path=customXml/itemProps25.xml><?xml version="1.0" encoding="utf-8"?>
<ds:datastoreItem xmlns:ds="http://schemas.openxmlformats.org/officeDocument/2006/customXml" ds:itemID="{CF11FF46-DB89-4AF8-9E8C-5F0336EE98B3}">
  <ds:schemaRefs>
    <ds:schemaRef ds:uri="http://schemas.microsoft.com/DataMashup"/>
  </ds:schemaRefs>
</ds:datastoreItem>
</file>

<file path=customXml/itemProps26.xml><?xml version="1.0" encoding="utf-8"?>
<ds:datastoreItem xmlns:ds="http://schemas.openxmlformats.org/officeDocument/2006/customXml" ds:itemID="{4A68E495-0EAB-481F-9EF1-34FF0E1C4469}">
  <ds:schemaRefs/>
</ds:datastoreItem>
</file>

<file path=customXml/itemProps27.xml><?xml version="1.0" encoding="utf-8"?>
<ds:datastoreItem xmlns:ds="http://schemas.openxmlformats.org/officeDocument/2006/customXml" ds:itemID="{4E2FC4B6-139C-4DFC-95F9-EC72F7FFF4E6}">
  <ds:schemaRefs/>
</ds:datastoreItem>
</file>

<file path=customXml/itemProps28.xml><?xml version="1.0" encoding="utf-8"?>
<ds:datastoreItem xmlns:ds="http://schemas.openxmlformats.org/officeDocument/2006/customXml" ds:itemID="{37925180-ADAB-4178-8E4A-3B4825D4C009}">
  <ds:schemaRefs/>
</ds:datastoreItem>
</file>

<file path=customXml/itemProps29.xml><?xml version="1.0" encoding="utf-8"?>
<ds:datastoreItem xmlns:ds="http://schemas.openxmlformats.org/officeDocument/2006/customXml" ds:itemID="{874E65CC-2B8D-4F08-910C-993844FDE424}">
  <ds:schemaRefs/>
</ds:datastoreItem>
</file>

<file path=customXml/itemProps30.xml><?xml version="1.0" encoding="utf-8"?>
<ds:datastoreItem xmlns:ds="http://schemas.openxmlformats.org/officeDocument/2006/customXml" ds:itemID="{04114A89-8B2C-4EDD-90BE-183D927ADADB}">
  <ds:schemaRefs/>
</ds:datastoreItem>
</file>

<file path=customXml/itemProps31.xml><?xml version="1.0" encoding="utf-8"?>
<ds:datastoreItem xmlns:ds="http://schemas.openxmlformats.org/officeDocument/2006/customXml" ds:itemID="{DD90BCE6-65A5-40A5-8EEA-462F93BCAE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stocks</vt:lpstr>
      <vt:lpstr>fact_trades_pnl_kpi</vt:lpstr>
      <vt:lpstr>fact_trades</vt:lpstr>
      <vt:lpstr>fact_splits</vt:lpstr>
      <vt:lpstr>fact_positions_snapshot</vt:lpstr>
      <vt:lpstr>fact_orders</vt:lpstr>
      <vt:lpstr>fact_dividends</vt:lpstr>
      <vt:lpstr>fact_daily_prices</vt:lpstr>
      <vt:lpstr>dim_trader</vt:lpstr>
      <vt:lpstr>dim_sector</vt:lpstr>
      <vt:lpstr>dim_portfolio</vt:lpstr>
      <vt:lpstr>dim_exchange</vt:lpstr>
      <vt:lpstr>dim_company</vt:lpstr>
      <vt:lpstr>dim_calendar</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BAILE</dc:creator>
  <cp:lastModifiedBy>PRATIK BAILE</cp:lastModifiedBy>
  <dcterms:created xsi:type="dcterms:W3CDTF">2026-01-24T07:29:45Z</dcterms:created>
  <dcterms:modified xsi:type="dcterms:W3CDTF">2026-02-15T07:45:40Z</dcterms:modified>
</cp:coreProperties>
</file>