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18855" windowHeight="7875"/>
  </bookViews>
  <sheets>
    <sheet name="Sheet1" sheetId="5" r:id="rId1"/>
    <sheet name="raw-data" sheetId="1" r:id="rId2"/>
  </sheets>
  <definedNames>
    <definedName name="_xlnm._FilterDatabase" localSheetId="1" hidden="1">'raw-data'!$A$1:$AW$269</definedName>
  </definedNames>
  <calcPr calcId="144525"/>
  <pivotCaches>
    <pivotCache cacheId="4" r:id="rId3"/>
  </pivotCaches>
</workbook>
</file>

<file path=xl/calcChain.xml><?xml version="1.0" encoding="utf-8"?>
<calcChain xmlns="http://schemas.openxmlformats.org/spreadsheetml/2006/main">
  <c r="H20" i="5" l="1"/>
  <c r="H19" i="5"/>
  <c r="H18" i="5"/>
  <c r="H17" i="5"/>
  <c r="H16" i="5"/>
  <c r="H15" i="5"/>
  <c r="H14" i="5"/>
  <c r="H13" i="5"/>
  <c r="H12" i="5"/>
  <c r="H11" i="5"/>
  <c r="H10" i="5"/>
  <c r="H9" i="5"/>
  <c r="H8" i="5"/>
  <c r="H7" i="5"/>
  <c r="H6" i="5"/>
  <c r="H5" i="5"/>
</calcChain>
</file>

<file path=xl/sharedStrings.xml><?xml version="1.0" encoding="utf-8"?>
<sst xmlns="http://schemas.openxmlformats.org/spreadsheetml/2006/main" count="5724" uniqueCount="2082">
  <si>
    <t>SNC</t>
  </si>
  <si>
    <t>Issue ID</t>
  </si>
  <si>
    <t>Notification Date</t>
  </si>
  <si>
    <t>Issue Name</t>
  </si>
  <si>
    <t>Audit Issue No.</t>
  </si>
  <si>
    <t>Sumdis</t>
  </si>
  <si>
    <t>Description</t>
  </si>
  <si>
    <t>Division</t>
  </si>
  <si>
    <t>Organisation Level</t>
  </si>
  <si>
    <t>Source</t>
  </si>
  <si>
    <t>Source Reference</t>
  </si>
  <si>
    <t>Classification</t>
  </si>
  <si>
    <t>Issue Owner</t>
  </si>
  <si>
    <t>Issue Owner's Email</t>
  </si>
  <si>
    <t>Date Issue Identified</t>
  </si>
  <si>
    <t>Issue Resolution Date</t>
  </si>
  <si>
    <t>Pass Due?</t>
  </si>
  <si>
    <t>Entity</t>
  </si>
  <si>
    <t>Remark</t>
  </si>
  <si>
    <t>Open Date</t>
  </si>
  <si>
    <t>Close Date</t>
  </si>
  <si>
    <t>Issue Status</t>
  </si>
  <si>
    <t>Acceptance ID</t>
  </si>
  <si>
    <t>Explain Why</t>
  </si>
  <si>
    <t>ORMD Opinion(optional)</t>
  </si>
  <si>
    <t>Accepted Date</t>
  </si>
  <si>
    <t>Next Due Date For Review</t>
  </si>
  <si>
    <t>Acceptance Status</t>
  </si>
  <si>
    <t>Action ID</t>
  </si>
  <si>
    <t>Action Description</t>
  </si>
  <si>
    <t>Action Owner Name</t>
  </si>
  <si>
    <t>Action Owner Email</t>
  </si>
  <si>
    <t>Action Due Date</t>
  </si>
  <si>
    <t>Action Actual Completion Date</t>
  </si>
  <si>
    <t>Status Comment</t>
  </si>
  <si>
    <t>Action Status</t>
  </si>
  <si>
    <t>y.notificationdate</t>
  </si>
  <si>
    <t>y.issueindentifiedate</t>
  </si>
  <si>
    <t>Tag.12mbackward</t>
  </si>
  <si>
    <t>m.today</t>
  </si>
  <si>
    <t>datetoday</t>
  </si>
  <si>
    <t>m.diff</t>
  </si>
  <si>
    <t>Tag6</t>
  </si>
  <si>
    <t>Tag7</t>
  </si>
  <si>
    <t>Tag8</t>
  </si>
  <si>
    <t>Tag9</t>
  </si>
  <si>
    <t>Tag10</t>
  </si>
  <si>
    <t>Justification</t>
  </si>
  <si>
    <t>PassD</t>
  </si>
  <si>
    <t>No</t>
  </si>
  <si>
    <t>IT</t>
  </si>
  <si>
    <t>Audit</t>
  </si>
  <si>
    <t>Audit Finding</t>
  </si>
  <si>
    <t>2Medium</t>
  </si>
  <si>
    <t>Over due</t>
  </si>
  <si>
    <t>Close</t>
  </si>
  <si>
    <t>Completed</t>
  </si>
  <si>
    <t>CIMB Bank Group,Group Information &amp; Operations (GIOD),Thailand</t>
  </si>
  <si>
    <t>CIMB Thailand</t>
  </si>
  <si>
    <t>ITSG</t>
  </si>
  <si>
    <t>1High</t>
  </si>
  <si>
    <t>Open</t>
  </si>
  <si>
    <t>Apisit.W</t>
  </si>
  <si>
    <t>ITIM</t>
  </si>
  <si>
    <t>manisara.p@cimbthai.com</t>
  </si>
  <si>
    <t>paiboon.s@cimbthai.com</t>
  </si>
  <si>
    <t>Ops</t>
  </si>
  <si>
    <t>OP</t>
  </si>
  <si>
    <t>Acharaluk.D</t>
  </si>
  <si>
    <t>acharaluk.d@cimbthai.com</t>
  </si>
  <si>
    <t>3Low</t>
  </si>
  <si>
    <t>CO</t>
  </si>
  <si>
    <t>PGD</t>
  </si>
  <si>
    <t>Duenpen.P</t>
  </si>
  <si>
    <t>duenpen.p@cimbthai.com</t>
  </si>
  <si>
    <t>CPO</t>
  </si>
  <si>
    <t>APM</t>
  </si>
  <si>
    <t>chaicharoen.k@cimbthai.com</t>
  </si>
  <si>
    <t>komkrit.u@cimbthai.com</t>
  </si>
  <si>
    <t>"Update as of 29AUG2017 - Will propose to RMC to accept risk in September 2017"</t>
  </si>
  <si>
    <t>Paiboon Sirichuchnin</t>
  </si>
  <si>
    <t>KAISORN.S@CIMBTHAI.COM, CHAICHAROEN.K@CIMBTHAI.COM</t>
  </si>
  <si>
    <t>LED</t>
  </si>
  <si>
    <t>Done</t>
  </si>
  <si>
    <t>MSII</t>
  </si>
  <si>
    <t>Not due</t>
  </si>
  <si>
    <t>In progress.</t>
  </si>
  <si>
    <t>Completed.</t>
  </si>
  <si>
    <t>tapakorn.s@cimbthai.com</t>
  </si>
  <si>
    <t>DB</t>
  </si>
  <si>
    <t>Preecha Rujichaithammakul</t>
  </si>
  <si>
    <t>Others</t>
  </si>
  <si>
    <t>Yupa Pipatkornkul</t>
  </si>
  <si>
    <t>yupa.p@cimbthai.com</t>
  </si>
  <si>
    <t>songchai.y@cimbthai.com</t>
  </si>
  <si>
    <t>Chatchavan Chimpradit</t>
  </si>
  <si>
    <t>chatchavan.c@cimbthai.com</t>
  </si>
  <si>
    <t>Apisit Woraphant</t>
  </si>
  <si>
    <t>Kalyawee Rujanavech</t>
  </si>
  <si>
    <t>Audit Findings Report</t>
  </si>
  <si>
    <t>ผลการดำเนินการ</t>
  </si>
  <si>
    <t>ผลดำเนินการ</t>
  </si>
  <si>
    <t>INB</t>
  </si>
  <si>
    <t>Mukda Techakasem</t>
  </si>
  <si>
    <t>mukda.t@cimbthai.com</t>
  </si>
  <si>
    <t>Audit finding</t>
  </si>
  <si>
    <t>nucharee.k@cimbthai.com</t>
  </si>
  <si>
    <t>No. of incident (SEV1-3) caused by change implementation</t>
  </si>
  <si>
    <t>K-TH-2016-0027 - 2016-ITID-04: Implementation Error (Incident SEV 1-3 due to Change failed)</t>
  </si>
  <si>
    <t>chatchavan</t>
  </si>
  <si>
    <t>Chaicharoen Kotsombat</t>
  </si>
  <si>
    <t>I&amp;O RA</t>
  </si>
  <si>
    <t>Karnvarat Thitisakulchai</t>
  </si>
  <si>
    <t>karnvarat.t@cimbthai.com</t>
  </si>
  <si>
    <t>I-000-TH-2016-2356</t>
  </si>
  <si>
    <t>[BOT - ATM Guideline] item 5.1 (short term requirement) No Whitelist Application setting on ATM.</t>
  </si>
  <si>
    <t>Whitelist Application setting on ATM is required to mitigate risk of unauthorized software installation</t>
  </si>
  <si>
    <t>BOT guideline of "Managing Risk of Mulware Attacks on Automated Teller Machine (ATM)</t>
  </si>
  <si>
    <t>K.Nucharee (ITID), K.Maneeporn (AMD), K.Acharaluk (IT Security), Vendor (Diebold)</t>
  </si>
  <si>
    <t>nucharee.k@cimbthai.com, maneeporn.w@cimbthai.com, acharaluk.d@cimbthai.com</t>
  </si>
  <si>
    <t>CIMB THAI;</t>
  </si>
  <si>
    <t>I-000-TH-2016-2356-Action-1</t>
  </si>
  <si>
    <t>1) Create list of application program 2) Set up whitelist on UAT 3) Testing (UAT) 4) Deployment</t>
  </si>
  <si>
    <t>K.Nucharee (ITID), K.Maneeporn (AMD), K.Achareluk (IT Security)</t>
  </si>
  <si>
    <t>I-000-TH-2016-2358</t>
  </si>
  <si>
    <t>[BOT - ATM Guideline] item 4.2  (short term requirement) การสอบทานและปรับปรุงการจัดเก็บและการเบิกใช้ BIOS Password ยังไม่รัดกุม</t>
  </si>
  <si>
    <t>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t>
  </si>
  <si>
    <t>แนวปฏิบัติในการป้องกันความเสี่ยงของระบบ ATM จากโปรแกรม Malware</t>
  </si>
  <si>
    <t>K.Nucharee(ITID), K.Acharaluk (IT Security)</t>
  </si>
  <si>
    <t>nucharee.k@cimbthai.com, acharaluk.d@cimbthai.com</t>
  </si>
  <si>
    <t>-</t>
  </si>
  <si>
    <t>I-000-TH-2016-2358-Action-1</t>
  </si>
  <si>
    <t>จัดเก็บ BIOS Password ใน CyberArk</t>
  </si>
  <si>
    <t>Done (As attached file)</t>
  </si>
  <si>
    <t>I-000-TH-2016-2358-Action-2</t>
  </si>
  <si>
    <t>จัดทำ DOI เรื่องกระบวนการเบิกใช้ BIOS Password</t>
  </si>
  <si>
    <t>Nucharee(ITID)</t>
  </si>
  <si>
    <t>Done. (As attached file)</t>
  </si>
  <si>
    <t>I-000-TH-2016-2359</t>
  </si>
  <si>
    <t>[BOT - ATM Guideline] item 4.3  (short term requirement) Control on USB port for ATM is inadequate.</t>
  </si>
  <si>
    <t>BOT requirement is "การตั้งค่าระบบ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t>
  </si>
  <si>
    <t>K.Nucharee (Lead) K.Acharaluk K.Maneeporn</t>
  </si>
  <si>
    <t>nucharee.k@cimbthai.com, acharaluk.d@cimbthai.com, maneeporn.w@cimbthai.com</t>
  </si>
  <si>
    <t>I-000-TH-2016-2359-Action-1</t>
  </si>
  <si>
    <t>1) ประสานงาน Diebold ให้ตอบกระบวนการในเรื่องของการยังคงใช้ USB ว่ามีการควบคุมยังไงและขอเอกสาร support</t>
  </si>
  <si>
    <t>Udom.D</t>
  </si>
  <si>
    <t>udom.d@cimbthai.com</t>
  </si>
  <si>
    <t>I-000-TH-2016-2359-Action-2</t>
  </si>
  <si>
    <t>2) Security กำหนด Configuration / Hardening  baseline</t>
  </si>
  <si>
    <t>Pichet</t>
  </si>
  <si>
    <t>pichet.t@cimbthai.com</t>
  </si>
  <si>
    <t>I-000-TH-2016-2359-Action-3</t>
  </si>
  <si>
    <t>3). Security ตรวจสอบการควบคุมและทดสอบร่วมกับ ADD  ว่ากำหนดแล้วใช้งานได้ตามปกติ</t>
  </si>
  <si>
    <t>maneeporn, acharaluk, pichet</t>
  </si>
  <si>
    <t>acharaluk.d@cimbthai.com, maneeporn.w@cimbthai.com, pichet.t@cimbthai.com</t>
  </si>
  <si>
    <t>ได้มีการประชุมระหว่าง CIMBT และ Diebold สรุปผลการจัดทำ Security Baseline ของตู้ ATM และได้ประกาศใช้งานเรียบร้อยแล้ว</t>
  </si>
  <si>
    <t>I-000-TH-2016-2359-Action-4</t>
  </si>
  <si>
    <t>4. ทำการตั้งค่าตามมาตรฐานที่กำหนด และจัดทำ New master เพื่อลงตามรอบ PM</t>
  </si>
  <si>
    <t>nucharee, maneeporn</t>
  </si>
  <si>
    <t>nucharee.k@cimbthai.com,maneeporn.w@cimbthai.com</t>
  </si>
  <si>
    <t>I-000-TH-2016-2361</t>
  </si>
  <si>
    <t>[BOT - ATM Requirement] item 5.2  (short term requirement) การสอบทานการตั้ง password สำหรับ Core PC ของตู้ ATM  </t>
  </si>
  <si>
    <t>BOT requitement is "เปลี่ยน Default Password ที่มากับ Core PC ของตู้ ATM</t>
  </si>
  <si>
    <t>K.Nucharee (ITID), K.Acharaluk (IT Security)</t>
  </si>
  <si>
    <t>nucharee.k@cimbthai.com, acharaluk.d@cimbthai.com,</t>
  </si>
  <si>
    <t>I-000-TH-2016-2361-Action-1</t>
  </si>
  <si>
    <t>ดำเนินการสอบทานการปฏิบัติงานของ Vendor ในการควบคุมค่า password</t>
  </si>
  <si>
    <t>ได้ดำเนินการเปลี่ยน password default ของ Core PC ของตู้ ATM เรียบร้อยแล้ว</t>
  </si>
  <si>
    <t>I-000-TH-2016-2362</t>
  </si>
  <si>
    <t>[BOT - ATM Guideline] item 5.3  (short term requirement) Review on User Profie and User management procedure.</t>
  </si>
  <si>
    <t>BOT requirement is "ทบทวนและควบคุมดูแลสิทธิ์ผู้ใช้งานให้เหมาะสมตามความจำเป็นของการใช้งานบน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t>
  </si>
  <si>
    <t>I-000-TH-2016-2362-Action-1</t>
  </si>
  <si>
    <t>ประสานงาน Diebold ให้ส่ง list user profile และกระบวนการเบิกใช้งานในปัจจุบันของ พร้อมเอกสาร support</t>
  </si>
  <si>
    <t>udom.d</t>
  </si>
  <si>
    <t>udom.d@cimbthai.com,</t>
  </si>
  <si>
    <t>I-000-TH-2016-2362-Action-2</t>
  </si>
  <si>
    <t>ATM Center &amp; Security สอบทาน user profile และกระบวนการเบิกใช้งานว่ามีการควบคุมที่เหมาะสมหรือไม่</t>
  </si>
  <si>
    <t>I-000-TH-2016-2363</t>
  </si>
  <si>
    <t>[BOT - ATM Guideline] item 5.4  (short term requirement) No Security Baseline for ATM's Core PC</t>
  </si>
  <si>
    <t>BOT requirement is "สอบทานและปรับแต่งค่าความปลอดภัยของ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t>
  </si>
  <si>
    <t>K.Nucharee (Lead) K.Acharaluk (Lead) K.Maneeporn K.Udom</t>
  </si>
  <si>
    <t>nucharee.k@cimbthai.com, acharaluk.d@cimbthai.com, maneepporn.w@cimbthai.com,udome.d@cimbthai.com</t>
  </si>
  <si>
    <t>I-000-TH-2016-2363-Action-1</t>
  </si>
  <si>
    <t>PM ประสานงาน Diebold เรื่อง hardening baseline ของตู้ ATM</t>
  </si>
  <si>
    <t>Completed. Baseline as attached file.</t>
  </si>
  <si>
    <t>I-000-TH-2016-2363-Action-2</t>
  </si>
  <si>
    <t>Diebold &amp; Security กำหนด hardening baseline ร่วมกัน ว่าค่าไหน set ได้/ไม่ได้ ให้ทำงานได้ตามปกติ</t>
  </si>
  <si>
    <t>Vendor, K.Acharaluk, K.Pichet</t>
  </si>
  <si>
    <t>acharaluk.d@cimbthai.com, pichet.t@cimbthai.com</t>
  </si>
  <si>
    <t>Done (as attached file)</t>
  </si>
  <si>
    <t>I-000-TH-2016-2363-Action-3</t>
  </si>
  <si>
    <t>Diebold ตั้งค่าตาม basline ใน UAT และ ATM Center &amp; ADD  ทดสอบ &amp; sign off</t>
  </si>
  <si>
    <t>Nucharee (ITID) , Maneeporn (AMD)</t>
  </si>
  <si>
    <t>nucharee.k@cimbthai.com, maneepporn.w@cimbthai.com,</t>
  </si>
  <si>
    <t>I-000-TH-2016-2363-Action-4</t>
  </si>
  <si>
    <t>Security ประกาศกำหนด Baseline ของ ATM</t>
  </si>
  <si>
    <t>I-000-TH-2016-2363-Action-5</t>
  </si>
  <si>
    <t>Diebold ตั้งค่า baseline ทำ new Master</t>
  </si>
  <si>
    <t>Vendor (diebold), Maneeporn, Nucharee</t>
  </si>
  <si>
    <t>maneepporn.w@cimbthai.com, nucharee.k@cimbthai.com,</t>
  </si>
  <si>
    <t>I-000-TH-2016-2363-Action-6</t>
  </si>
  <si>
    <t>implement ตามรอบ Performance Maintainence (MA) by Quarterly</t>
  </si>
  <si>
    <t>nucharee.k@cimbthai.com,maneepporn.w@cimbthai.com,</t>
  </si>
  <si>
    <t>Done.(As attached file.)</t>
  </si>
  <si>
    <t>I-000-TH-2016-2643</t>
  </si>
  <si>
    <t>No.278/2016    Improper process of cancellation and/or reducing O/D limit</t>
  </si>
  <si>
    <t>278/2016</t>
  </si>
  <si>
    <t>C13. Improper process of cancellation and/or reducing O/D limit C13.2 Bank has no process for limit cancellation that offsetted by deposit collateral and still have some O/S</t>
  </si>
  <si>
    <t>Finndings Report</t>
  </si>
  <si>
    <t>Sutasinee Chuennaitum,  Amornrat Anchaleenukul, Thiti Supamanee</t>
  </si>
  <si>
    <t>SUTASINEE.C@CIMBTHAI.COM, THITI.S@CIMBTHAI.COM, AMORNRAT.A@CIMBTHAI.COM</t>
  </si>
  <si>
    <t>I-000-TH-2016-2643-Action-1</t>
  </si>
  <si>
    <t>Sutasinee Chuennaitum, Amornrat Anchaleenukul, Thiti Supamanee</t>
  </si>
  <si>
    <t>Status as of 3/7/17 : Issue closed. DOI no.60/2017. Status as of 30/6/17 : Seek IA approval to close issue on 29/6/17. Waiting response from IA. Status as of 31/05/17 : DOI is on reviewing process. Status as of 30/04/17 : On process to draft DOI. Status as of 31/03/17 : On process to draft DOI. 1/12/2016 เบื้องต้นได้หารือกับทีม Basel ลำดับต่อไป จะนัดประชุมอย่างเป็นอย่างทางการกับทุกหน่วยงานที่เกี่ยวข้อง 30/12/2016  สถานะยังไม่มีการเปลี่ยนแปลง                  COD will set up the meeting with related parties to find out the solution. 31/1/2017 :No any progress update 2/3/2017 : CAT set up a meeting with related parties on 2 Mar'2017. CAT นัดหารือกับหน่วยงานที่เกี่ยวข้องวันที่ 2 มีนาคม 2560</t>
  </si>
  <si>
    <t>I-000-TH-2016-2647</t>
  </si>
  <si>
    <t>[BOT - ATM Guideline]  item 3 (short term requirement)  Inadequate control on storage and withdrawal of key for network device cabinet. To prevent the keys used without permission.</t>
  </si>
  <si>
    <t>BOT requirement is "ปรับปรุงการควบคุมกระบวนการจัดเก็บและเบิกใช้กุญแจตู้อุปกรณ์เครือข่ายสื่อสาร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t>
  </si>
  <si>
    <t>BOT Guideline "Managing Risks of Malware Attacks on ATM"</t>
  </si>
  <si>
    <t>Opas.K</t>
  </si>
  <si>
    <t>opas.k@cimbthai.com</t>
  </si>
  <si>
    <t>Status as of 11SEP2017 - Action Completed as attached files</t>
  </si>
  <si>
    <t>I-000-TH-2016-2647-Action-1</t>
  </si>
  <si>
    <t>ดำเนินการร่วมกับผู้ให้บริการภายนอก (True) ที่ดูแลอุปกรณ์เครือข่ายสื่อสารในการติดตั้งตู้เก็บอุปกรณ์สื่อสารเพื่อป้องกันการเข้าถึงโดยไม่ได้รับอนุญาต</t>
  </si>
  <si>
    <t>opas.k</t>
  </si>
  <si>
    <t>Status as of 11SEP2017 - Action Completed - - Rack มีจำนวน 21 ตู้ อยู่ในการควบคุมดูแลของบริษัททรูฯ ได้ติดตั้งเสร็จเรียบร้อยแล้ว รายละเอียดสถานที่ตามเอกสารแนบ - การควบคุมกระบวนการจัดเก็บและการเบิกใช้กุญแจตามเอกสาร วิธีปฏิบัติงานควบคุมความปลอดภัยเครือข่ายสื่อสาร  หัวข้อการควบคุมความปลอดภัยของกระบวนการเบิกใช้กุญแจเพื่อเข้าถึงอุปกรณ์สื่อสาร (Router)</t>
  </si>
  <si>
    <t>I-000-TH-2016-2647-Action-2</t>
  </si>
  <si>
    <t>จัดทำกระบวนการจัดเก็บและเบิกใช้กุญแจตู้เก็บอุปกรณ์เครือข่ายสื่อสาร</t>
  </si>
  <si>
    <t>opas.k@cimbthai.com, duenpen.p@cimbthai.com</t>
  </si>
  <si>
    <t>Done as attached file.</t>
  </si>
  <si>
    <t>I-000-TH-2016-2648</t>
  </si>
  <si>
    <t>[BOT - ATM Guideline] item 6.1  (short term requirement) Changing defaults password and unique on network device is inadequate</t>
  </si>
  <si>
    <t>BOT requirement is "เปลี่ยน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t>
  </si>
  <si>
    <t>opas.k@cimbthai.com,</t>
  </si>
  <si>
    <t>I-000-TH-2016-2648-Action-1</t>
  </si>
  <si>
    <t>ประสานงานกับ True ให้ดำเนินการเปลี่ยน default password  ของอุปกรณ์ที่เป็น Hongdian model</t>
  </si>
  <si>
    <t>I-000-TH-2016-2648-Action-2</t>
  </si>
  <si>
    <t>เปลี่ยนรหัสผ่านให้แตกต่างกัน(Unique) ; สำหรับประเภทตู้ ATM ที่สาขา - ITID จะดำเนินการเปลี่ยนรหัสผ่านให้แตกต่างกัน โดยธนาคารเป็นผู้ดำเนินการและดูแล</t>
  </si>
  <si>
    <t>I-000-TH-2016-2648-Action-3</t>
  </si>
  <si>
    <t>เปลี่ยนรหัสผ่านให้แตกต่างกัน(Unique); สำหรับตู้ ATM นอกสาขา - ITID ดำเนินการปรึกษาร่วมผู้ให้บริการภายนอก (True) ในเรื่องของการกำหนดรหัสผ่านให้มีความแตกต่างกัน เนื่องจากมีผลกระทบกับการปฏิบัติงานของผู้ให้บริการภายนอก</t>
  </si>
  <si>
    <t>I-000-TH-2016-2649</t>
  </si>
  <si>
    <t>[BOT - ATM Guideline] item 6.2  (short term requirement) Inadequate of reviewing and controlling the privilege user on network device. And password management on network device.</t>
  </si>
  <si>
    <t>BOT requirement is "ทบทวนและควบคุมสิทธิผู้ใช้งานให้เหมาะสมตามความจำเป็นของการใช้งานบนอุปกรณ์เครือข่ายสื่อสาร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t>
  </si>
  <si>
    <t>opas</t>
  </si>
  <si>
    <t>I-000-TH-2016-2649-Action-1</t>
  </si>
  <si>
    <t>สำหรับอุปกรณ์ฯ ของตู้ ATM ที่สาขา ; ITID จะดำเนินการดังนี้ 1. ทบทวนและควบคุมสิทธิผู้ใช้งานให้เหมาะสมบนอุปกรณ์เครือข่ายสื่อสาร 2. ควบคุมเบิกใช้งานสิทธิ [Done] 3. เปลี่ยนรหัสผ่านตามรอบระยะเวลาที่เหมาะสม [Done]</t>
  </si>
  <si>
    <t>I-000-TH-2016-2649-Action-2</t>
  </si>
  <si>
    <t>สำหรับอุปกรณ์ฯ ของตู้ ATM นอกสาขา ; ITID จะประสานงานให้ True ดำเนินการดังนี้ 1. ทบทวนและควบคุมสิทธิผู้ใช้งานให้เหมาะสมบนอุปกรณ์เครือข่ายสื่อสาร 2. ควบคุมเบิกใช้งานสิทธิ 3. เปลี่ยนรหัสผ่านตามรอบระยะเวลาที่เหมาะสม</t>
  </si>
  <si>
    <t>I-000-TH-2016-2650</t>
  </si>
  <si>
    <t>[BOT - ATM Guideline] item 6.3  (short term requirement)  configuration and hardening of the network device is inadequate</t>
  </si>
  <si>
    <t>BOT "สอบทานและปรับแต่งค่าความปลอดภัยของอุปกรณ์เครือข่ายสื่อสาร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t>
  </si>
  <si>
    <t>BOT Managing Risks of Malware Attacks on Automated Teller Machine</t>
  </si>
  <si>
    <t>opas, pichet</t>
  </si>
  <si>
    <t>opas.k@cimbthai.com, pichet.t@cimbthai.com</t>
  </si>
  <si>
    <t>Status as of 11SEP2017 - Action Completed as attached files.</t>
  </si>
  <si>
    <t>I-000-TH-2016-2650-Action-1</t>
  </si>
  <si>
    <t>อุปกรณ์ฯ ของตู้ ATM ที่สาขา ; 1. ITID ดำเนินการตั้งค่าเรียบร้อยแล้ว [Done] 2. ITGR สอบทานค่าความปลอดภัย [Done]</t>
  </si>
  <si>
    <t>opas.k@cimbthai.com, pichet.t@cimbthai.com,</t>
  </si>
  <si>
    <t>I-000-TH-2016-2650-Action-2</t>
  </si>
  <si>
    <t>อุปกรณ์เครือข่ายที่ตู้ ATM นอกสาขา ; 1. ITID ส่ง Router baseline ให้ผู้ให้บริการภายนอก (True) 2. True ตั้งค่าความปลอดภัยตาม Baseline 3. ITID ประสานงานกับ True เพื่อดึงค่า parameter กลับมาให้ ITGR review (ทำเฉพาะครั้งแรกสำหรับ ATM ทุกเครื่อง) 4. ITID ประสานงานกับ True เพื่อส่ง report ผลการ review ค่าความปลอดภัย ตามรอบระยะเวลา</t>
  </si>
  <si>
    <t>opas,pichet</t>
  </si>
  <si>
    <t>Status as of 11SEP2017 - Action Completed as attached files. 1. ITID ส่ง Router baseline ให้ผู้ให้บริการภายนอก (True) [Done] 2. True ตั้งค่าความปลอดภัยตาม Baseline [CISCO was done, WIP to replace Hongdian with CISCO] 3. ITID ประสานงานกับ True เพื่อดึงค่า parameter กลับมาให้ ITGR review (ทำเฉพาะครั้งแรกสำหรับ ATM ทุกเครื่อง) [CISCO was done, WIP to replace Hongdian] 4. ITID ประสานงานกับ True เพื่อส่ง report ผลการ review ค่าความปลอดภัย ตามรอบระยะเวลา [CISCO was done, WIP to replace Hongdian]</t>
  </si>
  <si>
    <t>I-000-TH-2016-2651</t>
  </si>
  <si>
    <t>[BOT - ATM Guideline] item 1.2 (long term action) Pairing Authentication between Core PC on ATM and dispenser using secure algorithm is inadequate</t>
  </si>
  <si>
    <t>BOT requirement "จัดให้มีการ Pairing Authentication ระหว่างเครื่องจ่ายเงินและ Core PC ของตู้ ATM เพื่อป้องกันการสั่งจ่ายเงินจากอุปกรณ์คอมพิวเตอร์อื่น นอกจากนี้ให้เลือกใช้ตู้ ATM ที่มีระบบควบคุม Core PC แยกออกจากเครื่องจ่ายงิน หากสามารถดำเนินการได้ เพื่อเพิ่มระดับการควบคุมการเข้าถึงให้ปลอดภัยมากยิ่งขึ้น"</t>
  </si>
  <si>
    <t>Nucharee, Acharaluk</t>
  </si>
  <si>
    <t>I-000-TH-2016-2651-Action-1</t>
  </si>
  <si>
    <t>1. ITID ประสานงานกับ Diebold เพื่อขอข้อมูลของกระบวนการ Pairing Authentication   2. ITGR นำข้อมูลมาสอบทานการควบคุมความปลอดภัยของกระบวนการ Pairing Authentication  ระหว่างเครื่องจ่ายเงินและ Core PC</t>
  </si>
  <si>
    <t>I-000-TH-2016-2652</t>
  </si>
  <si>
    <t>[BOT - ATM Guidekine] item 1.3 (long term action) Full Harddisk Encryption</t>
  </si>
  <si>
    <t>BOT requirement "เข้ารหัสข้อมูลในฮาร์ดดิสก์ (Harddisk) ของตู้ ATM ด้วยวิธีการเข้ารหัสที่ปลอดภัยและทันสมัย (Full Harddisk Encryption)"</t>
  </si>
  <si>
    <t>CIMB Bank#Error#;</t>
  </si>
  <si>
    <t>I-000-TH-2016-2652-Action-1</t>
  </si>
  <si>
    <t>1. ITID และ ITGR หาแนวทางในการดำเนินการร่วมกับผู้ให้บริการภายนอกที่ดูแลตู้ ATM (Diebold)</t>
  </si>
  <si>
    <t>หมายเหตุ : เมื่อสามารถหาแนวทางได้แล้ว จะดำเนินการดังนี้ - ติดตั้ง server - UAT - Implement</t>
  </si>
  <si>
    <t>I-000-TH-2016-2653</t>
  </si>
  <si>
    <t>[BOT - ATM Guideline] item 1.4 (long term requirement) Updating patch of OS on ATM (Core PC) and network device according to the manufacturer's instructions.</t>
  </si>
  <si>
    <t>BOT requirement "ปรับปรุง (Update/Patch) ระบบปฏิบัติการของ Core PC และอุปกรณ์เครือข่ายให้ทันสมัยเป็นไปตามคำแนะนำของผู้ผลิต"</t>
  </si>
  <si>
    <t>Nucharee, Opas, Pichet</t>
  </si>
  <si>
    <t>nucharee.k@cimbthai.com, pichet.t@cimbthai.com, opas.k@cimbthai.com,</t>
  </si>
  <si>
    <t>I-000-TH-2016-2653-Action-1</t>
  </si>
  <si>
    <t>OS of Core PC 1. ITID ประสานงานกับ Diebold เพื่อกำหนดแนวทางและเกณฑ์ในการดำเนินการ Update /Patch ของระบบปฏิบัติ Core PC</t>
  </si>
  <si>
    <t>nucharee,pichet</t>
  </si>
  <si>
    <t>nucharee.k@cimbthai.com, pichet.t@cimbthai.com,</t>
  </si>
  <si>
    <t>I-000-TH-2016-2653-Action-2</t>
  </si>
  <si>
    <t>OS of Network Device 1. ITID ประสานงานกับ True เพื่อกำหนดแนวทางและเกณฑ์ในการดำเนินการ Update /Patch ของอุปกรณ์เครือข่ายสื่อสาร</t>
  </si>
  <si>
    <t>I-000-TH-2016-2654</t>
  </si>
  <si>
    <t>[BOT - ATM Guideline] item 3 (long term requirement) Authentication between SDMS and ATM with secure method</t>
  </si>
  <si>
    <t>BOT requirement "จัดให้มีระบบการพิสูจน์ตัวตนของการติดต่อสื่อสารระหว่างระบบ SDMS  และตู้ ATM ด้วยวิธีการที่ปลอดภัยและสามารถป้องกันภัยคุกคาม เช่น IP Spoofing, Man in the middle attack เป็นต้น"</t>
  </si>
  <si>
    <t>BOT Guidelind "Managing Risks of Malware Attacks on ATM"</t>
  </si>
  <si>
    <t>I-000-TH-2016-2654-Action-1</t>
  </si>
  <si>
    <t>1. ITID หารือร่วมกันกับ Diebold เพื่อหาแนวทางในการพิสูจน์ตัวตนของการติดต่อสื่อสารระหว่าง SDMS และตู้ ATM 2. ITGR สอบทานกระบวนการพิสูจน์ตัวตนของการติดต่อสื่อสารระหว่าง SDMS และตู้ ATM</t>
  </si>
  <si>
    <t>nucharee, acharaluk</t>
  </si>
  <si>
    <t>I-000-TH-2016-2655</t>
  </si>
  <si>
    <t>[BOT - ATM Guideline] item 4 (long term requirement) Encryption communication channel from ATM to Host with secure method (end to end encryption)</t>
  </si>
  <si>
    <t>BOT requirement "จัดให้มีการเข้ารหัสช่องทางการติดต่อสื่อสารจากตู้ ATM มายังระบบส่วนกลางด้วยมาตรฐานโปรโตคอลที่ปลอดภัย โดยสถาบันการเงินจัดให้มีมาตรฐานและกระบวนการบริหารจัดการ Key ที่ใช้ในการเข้ารหัสอย่างรัดกุมปลอดภัย"</t>
  </si>
  <si>
    <t>Opas, Nucharee, Acharaluk, Maneeporn,</t>
  </si>
  <si>
    <t>nucharee.k@cimbthai.com, acharaluk.d@cimbthai.com, maneepporn.w@cimbthai.com, opas.k@cimbthai.com,</t>
  </si>
  <si>
    <t>I-000-TH-2016-2655-Action-1</t>
  </si>
  <si>
    <t>ITID, ITGR and AMD หารือกับ BOT เกี่ยวกับแนวทางในการทำ End-to-end Encryption</t>
  </si>
  <si>
    <t>nucharee, acharaluk, maneepporn, opas,</t>
  </si>
  <si>
    <t>nucharee.k@cimbthai.com, acharaluk.d@cimbthai.com, opas.k@cimbthai.com, maneepporn.w@cimbthai.com,</t>
  </si>
  <si>
    <t>I-000-TH-2016-2656</t>
  </si>
  <si>
    <t>[BOT - ATM Guideline] item 5.1 (long term requirement) Scanning virus/malware and updating on  Software Distribution Management System (SDMS) server regularly</t>
  </si>
  <si>
    <t>BOT requirement "ตรวจหา (Scan) และกำจัด Virus/ Malware ที่พบ พร้อมทั้งดำเนินการติดตั้งและปรับปรุง Anti-Virus/Anti-Malware บน Server อย่างสม่ำเสมอ"</t>
  </si>
  <si>
    <t>BOT Guideline Managing Risks of Malware Attacks on ATM</t>
  </si>
  <si>
    <t>Komkrit, Nucharee,</t>
  </si>
  <si>
    <t>nucharee.k@cimbthai.com, komkrit.u@cimbthai.com,</t>
  </si>
  <si>
    <t>I-000-TH-2016-2656-Action-1</t>
  </si>
  <si>
    <t>ITID set up new server.</t>
  </si>
  <si>
    <t>komkrit</t>
  </si>
  <si>
    <t>Done. As attached file.</t>
  </si>
  <si>
    <t>I-000-TH-2016-2656-Action-2</t>
  </si>
  <si>
    <t>ITID test the new server</t>
  </si>
  <si>
    <t>nucharee.k@cimbthai.com,</t>
  </si>
  <si>
    <t>I-000-TH-2016-2656-Action-3</t>
  </si>
  <si>
    <t>1. VA Scan and Hardening server 2. Verify security requirement</t>
  </si>
  <si>
    <t>pichet, acharaluk</t>
  </si>
  <si>
    <t>pichet.t@cimbthai.com, acharaluk.d@cimbthai.com,</t>
  </si>
  <si>
    <t>I-000-TH-2016-2656-Action-4</t>
  </si>
  <si>
    <t>Implement the new server.</t>
  </si>
  <si>
    <t>nucharee, komkrit</t>
  </si>
  <si>
    <t>I-000-TH-2016-2657</t>
  </si>
  <si>
    <t>[BOT - ATM Guideline] item 5.3 (long term requirement) Reviewing and controlling the privilege  user on SDMS.</t>
  </si>
  <si>
    <t>BOT requirement "ทบทวนและควบคุมดูแลสิทธิผู้ใช้งานระบบ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t>
  </si>
  <si>
    <t>acharaluk.d@cimbthai.com,jirayoth.c@cimbthai.com,KEARTIKHAJORN.C@CIMBTHAI.COM</t>
  </si>
  <si>
    <t>I-000-TH-2016-2657-Action-1</t>
  </si>
  <si>
    <t>ITID  review user on DB of SDMS</t>
  </si>
  <si>
    <t>KEARTIKHAJORN.C@CIMBTHAI.COM</t>
  </si>
  <si>
    <t>I-000-TH-2016-2657-Action-2</t>
  </si>
  <si>
    <t>ITID  review user on OS of SDMS</t>
  </si>
  <si>
    <t>jirayoth.c@cimbthai.com</t>
  </si>
  <si>
    <t>I-000-TH-2016-2657-Action-3</t>
  </si>
  <si>
    <t>ITGR review user on App of SDMS</t>
  </si>
  <si>
    <t>SUTATTRA.A@CIMBTHAI.COM</t>
  </si>
  <si>
    <t>I-000-TH-2016-2658</t>
  </si>
  <si>
    <t>[BOT - ATM Guideline] item 5.4 (long term requirement) Ensuring proper configuration and hardening on SDMS</t>
  </si>
  <si>
    <t>BOT requirement "ปรับแต่งค่าความปลอดภัยของระบบให้รัดกุมปลอดภัย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t>
  </si>
  <si>
    <t>pitchet.t@cimbthai.com</t>
  </si>
  <si>
    <t>I-000-TH-2016-2658-Action-1</t>
  </si>
  <si>
    <t>1. ITID   set up new server</t>
  </si>
  <si>
    <t>I-000-TH-2016-2658-Action-2</t>
  </si>
  <si>
    <t>2. ITID export hardening config ให้ ITGR</t>
  </si>
  <si>
    <t>I-000-TH-2016-2658-Action-3</t>
  </si>
  <si>
    <t>3. ITGR review hardening  </t>
  </si>
  <si>
    <t>I-000-TH-2016-2659</t>
  </si>
  <si>
    <t>[BOT - ATM Guideline] item 6  (long term requirement)  Detect and alert system  in case  of physical attack, logical attack and network attack is inadequated</t>
  </si>
  <si>
    <t>BOT requirement "จัดให้มีระบบในการแจ้งเตือนความผิดปกติของตู้ ATM ทั้งในลักษณะ Physical, Logical และ Network attacks เช่น ตู้ ATM ถูกเปิดหรือถูกงัดแงะ ถูกติดตั้งอุปกรณ์หรือโปรแกรมแปลกปลอมในตู้ การรีบู๊ตในลักษณะที่ไม่ได้วางแผนไว้ล่วงหน้า (Unplanned Reboot) เป็นต้น โดยระบบควรแจ้งเตือนไปยังเจ้าหน้าที่เพื่อให้สามารถดำเนินการติดตามตรวจสอบได้อย่างทันท่วงที"</t>
  </si>
  <si>
    <t>nucharee.k@cimbthai.com , maneepporn.w@cimbthai.com, acharaluk.d@cimbthai.com ,KANOKTHIP.K@CIMBTHAI.COM</t>
  </si>
  <si>
    <t>nucharee.k@cimbthai.com , maneepporn.w@cimbthai.com, acharaluk.d@cimbthai.com,KANOKTHIP.K@CIMBTHAI.COM</t>
  </si>
  <si>
    <t>I-000-TH-2016-2659-Action-1</t>
  </si>
  <si>
    <t>ITID , ADD , ITGR , Branch Infra  ประสานงานกับ BOT เพื่อพิจารณาแนวทางในการดำเนินการเพิ่มเติมหลังจากได้รับคำแนะนำจาก ธปท.</t>
  </si>
  <si>
    <t>nucharee.k@cimbthai.com, acharaluk.d@cimbthai.com,maneepporn.w@cimbthai.comม KANOKTHIP.K@CIMBTHAI.COM</t>
  </si>
  <si>
    <t>I-000-TH-2016-2660</t>
  </si>
  <si>
    <t>[BOT - ATM Guideline] item 7.1 (long term requirement)  Ensure only authorized person have access to master image  (master image of ATM installation software)</t>
  </si>
  <si>
    <t>BOT requirement "มีการควบคุมให้ผู้ที่ได้รับอนุญาตเท่านั้นมีสิทธิในการเข้าถึงชุดโปรแกรม Master ที่จะนำไปใช้ในการติดตั้งที่ตู้ ATM"</t>
  </si>
  <si>
    <t>nucharee.k@cimbthai.com,maneeporn.w@cimbthai.com, DBD,pitchet.t@cimbthai.com,acharaluk.d@cimbthai.com</t>
  </si>
  <si>
    <t>nucharee.k@cimbthai.com,maneeporn.w@cimbthai.com,pitchet.t@cimbthai.com,acharaluk.d@cimbthai.com</t>
  </si>
  <si>
    <t>I-000-TH-2016-2660-Action-1</t>
  </si>
  <si>
    <t>1. ITID ประสานงาน vendor (Diebold) ถึงกระบวนการปัจจุบันในการจัดทำ master</t>
  </si>
  <si>
    <t>I-000-TH-2016-2660-Action-2</t>
  </si>
  <si>
    <t>2. ITID  ,ADD , ITGR  จัดทำกระบวนการในการเข้าถึงชุด Master (รวมถึงกระบวนการ UAT และ Control Version)  ร่วมกับ vendor(Diebold)</t>
  </si>
  <si>
    <t>nucharee.k@cimbthai.com, acharaluk.d@cimbthai.com, maneepporn.w@cimbthai.com</t>
  </si>
  <si>
    <t>Process and procedure to build Master Image has been established by Diebold and CT (as attached file.)</t>
  </si>
  <si>
    <t>I-000-TH-2016-2661</t>
  </si>
  <si>
    <t>[BOT - ATM Guideline] item 7.2  (long term requirement) Ensure the master image is scanned for virus/malware before installation into ATM</t>
  </si>
  <si>
    <t>BOT requirement "มีกระบวนการในการตรวจสอบโปรแกรม Virus/Malware ที่ชุดโปรแกรม Master ก่อนนำไปติดตั้ง"</t>
  </si>
  <si>
    <t>nucharee.k@cimbthai.com, acharaluk.d@cimbthai.com,maneeporn.w@cimbthai.com</t>
  </si>
  <si>
    <t>I-000-TH-2016-2661-Action-1</t>
  </si>
  <si>
    <t>1. ITID ประสานงาน vendor (Diebold) ถึงวิธีการทดสอบ โปรแกรม Virus/Malware ที่ชุดโปรแกรม Master ก่อนนำไปติดตั้ง</t>
  </si>
  <si>
    <t>I-000-TH-2016-2661-Action-2</t>
  </si>
  <si>
    <t>2. ITID  ,ADD ,ITGR จัดทำ Checklist เพิ่มเติมสำหรับทำ  UAT เพื่อตรวจสอบโปรแกรม Virus/Malware ที่ชุดโปรแกรม Master (ดำเนินการครั้งแรก และจะใช้ทุกครั้งที่มีการ build master ใหม่)</t>
  </si>
  <si>
    <t>nucharee.k@cimbthai.com,maneeporn.w@cimbthai.com,acharaluk.d@cimbthai.com,</t>
  </si>
  <si>
    <t>I-000-TH-2016-2662</t>
  </si>
  <si>
    <t>[BOT - ATM Guideline] item 7.3 (long term requirement)  Control and review vendor's performance to perform maintainance at the  ATM regularly.</t>
  </si>
  <si>
    <t>BOT requirement "มีการควบคุมและสอบทานการปฏิบัติงานของเจ้าหน้าที่ที่ไปปฏิบัติงานที่ตู้ ATM เป็นประจำ"</t>
  </si>
  <si>
    <t>I-000-TH-2016-2662-Action-1</t>
  </si>
  <si>
    <t>ITID  ดำเนินการควบคุมและสอบทานกระบวนการปฏิบัติงานที่ตู้ ATM ของผู้ให้บริการภายนอก ครอบคลุมการทำงาน ดังต่อไปนี้ - ติดตั้งครั้งแรก - Fix issues - PM (Preventive Maintenance)</t>
  </si>
  <si>
    <t>I-000-TH-2016-2756</t>
  </si>
  <si>
    <t>ระบบ CCTV</t>
  </si>
  <si>
    <t>CCTV in DC cannot backup. Vender workaround by restarted server and it was backup normally. However,still found system very slow to backup CCTV.</t>
  </si>
  <si>
    <t>nucharee, kowit</t>
  </si>
  <si>
    <t>nucharee.k@cimbthai.com,kowit.p@cimbthai.com</t>
  </si>
  <si>
    <t>I-000-TH-2016-2756-Action-1</t>
  </si>
  <si>
    <t>As per our discussed, please find summary and action to be taken on CCTV problem at DC. INC125681 15/11/2016 8:20- 9:39, CCTV in DC cannot backup. Vender workaround by restarted server and it was backup normally. However,still found system very slow to backup CCTV. 22/11/2016 vendor found the Hard Disk problem and caused to slowness. The system and Hard Disk aging is 9 years (end of support) Vendor recommend to use one Laptop to install and run CCTV system as an interim solution during the Bank consider to purchase new system. The interim solution (Laptop) has been finished and worked since 25/11/2016. However, there were 2 limitations on the number of camera can select to record is only 16 cameras from 26 cameras. Anyway, 16 cameras were selected can cover to all important areas. One more limitation is it can backup only 20 days retention. The requirement is 90 days. Data Center Team (by K. Kowit) is working to purchase new CCTV system to replace urgently. Tentative to complete by Q1-2017.</t>
  </si>
  <si>
    <t>9 Mar vendor ส่งเครื่องให้ CIMB 13 - 17 Mar Prepare system 22 Mar request CAB 23 Mar Implement</t>
  </si>
  <si>
    <t>I-000-TH-2016-2757</t>
  </si>
  <si>
    <t>Review and endorse the document BCP does not cover internal dependencies.</t>
  </si>
  <si>
    <t>Control weakness: Review and endorse the document BCP does not cover internal dependencies. Cause &amp; Effect: 1. Data is not updated or mistakes. Because it was not reviewed by related BU. 2. Unable to react in time. Risk may occur:  Business may not continuity. Current Control (Optional):   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Root cause : The document has not been reviewed or updated by the internal dependencies.</t>
  </si>
  <si>
    <t>BCP Document Result of each BU</t>
  </si>
  <si>
    <t>Tipnapa.C</t>
  </si>
  <si>
    <t>Tipnapa.C@Cimbthai.com, natthaphan.K@cimbthai.com</t>
  </si>
  <si>
    <t>Update as of 31AUG2017 - Action Completed as attachment</t>
  </si>
  <si>
    <t>I-000-TH-2016-2757-Action-1</t>
  </si>
  <si>
    <t>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3. In case of the many related BU. if a review or sign the documents that take a long time ,So will review and endorse via email and not have to sign a document BCP and print out that mail attache to the appendix of documents before sent to BCM review.</t>
  </si>
  <si>
    <t>Tipnapa Chanha</t>
  </si>
  <si>
    <t>Tipnapa.C@cimbthai.com, natthaphan.K@cimbthai.com</t>
  </si>
  <si>
    <t>Update as of 31AUG2017 - All action completed 1. Informed participants in BIA / BCP Workshop 2017 on 18-21 Apr 2017. 2. Informed BU in document review process. 3. Approved document by email</t>
  </si>
  <si>
    <t>I-000-TH-2016-2758</t>
  </si>
  <si>
    <t>To establish Standard Operation Procedure (SOP) for Lending Contract Preparation esepcialy those provided by external Law Firm</t>
  </si>
  <si>
    <t>Regarding to the lending contract preparation, some are completed by CIMBT staffs while some are prepared by external Law Firms.  The prescribed standard procedure  should be established.</t>
  </si>
  <si>
    <t>Sutasinee Chuennaitum,  Somsri Sae Lao</t>
  </si>
  <si>
    <t>sutasinee.c@cimbthai.com, somsri.s@cimbthai.com</t>
  </si>
  <si>
    <t>I-000-TH-2016-2758-Action-1</t>
  </si>
  <si>
    <t>Detail actions as follow. 1) Arrange the meeting to clrify the role and responsibilities among related parties. 2)  Create SOP  (Draft) 3) Circulate and gather additionals comments (If any) 4) Final Review  and sign by all related parties 5)  Publish and put into effect.</t>
  </si>
  <si>
    <t>Sutasinee Chuennaitum, Somsri Sae Lao</t>
  </si>
  <si>
    <t>sutasinee.c@cimbthai.com,somsri.s@cimbthai.com</t>
  </si>
  <si>
    <t>DOI 2/2560 has been announced on 11 Jan 2017. The issue has been closed.</t>
  </si>
  <si>
    <t>I-000-TH-2016-2779</t>
  </si>
  <si>
    <t>LCP system can be directly accessed via URL which bypass the normal authentication.</t>
  </si>
  <si>
    <t>From testing over direct access to LCP system by copying and pasting the URL “https:\\lcp.cimbthai.com” into CIMBT's Internet explorer to access the internal network, we can access to LCP system by bypassing the normal authentication and get the high privilege authorisation.</t>
  </si>
  <si>
    <t>Nattaya (AMD)</t>
  </si>
  <si>
    <t>nattaya.n@cimbthai.com</t>
  </si>
  <si>
    <t>I-000-TH-2016-2779-Action-1</t>
  </si>
  <si>
    <t>Disable the bypass, and enable authentication via UCA.</t>
  </si>
  <si>
    <t>nattaya</t>
  </si>
  <si>
    <t>This issue was already fixed on 16 Dec 2016.</t>
  </si>
  <si>
    <t>I-000-TH-2016-2780</t>
  </si>
  <si>
    <t>The requirement  to enhance  system to support capturing of collateral registration details and new collateral category according to The new Business collateral Act B.E.2558</t>
  </si>
  <si>
    <t>According to the enactment of the Business Collateral Act B.E. 2558, system enhancement to support new callateral category and to capture loan collateral registration details is required. "</t>
  </si>
  <si>
    <t>New Collateral Act</t>
  </si>
  <si>
    <t>Sutasinee Chuennaitum,  </t>
  </si>
  <si>
    <t>sutasinee.c@cimbthai.com</t>
  </si>
  <si>
    <t>I-000-TH-2016-2780-Action-1</t>
  </si>
  <si>
    <t>"Detail actions as follow. 1) Raise Business Requirement for system enhancement (BRD) CR Ref : CR1514 2) IT Gap Analysis and effort estimation 3) Prepare Business Justification and propose for approval 4) Review FSD and sigh off for development 5) Testing SIT &amp; UAT 6) Promote to Production"</t>
  </si>
  <si>
    <t>Sutasinee Chuennaitum, Tamsak Suppaiboon</t>
  </si>
  <si>
    <t>sutasinee.c@cimbthai.com, tamsak.s@cimbthai.com</t>
  </si>
  <si>
    <t>Update status as of 31 Aug'17 : BU needs to extend the target date to 31 Jan'18 because after Developer team analyzed then suggestion changed concept add new category to new file to be re use exiting category for apply. So Team must be revise BRD, process and coordinate with DEV CC MY to final requirement. (Responded by Application Management Department, Technology Division)</t>
  </si>
  <si>
    <t>I-000-TH-2016-2800</t>
  </si>
  <si>
    <t>[RCSA] Improper engagement with external service provider.</t>
  </si>
  <si>
    <t>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t>
  </si>
  <si>
    <t>GIOD-IT RCSA 2016</t>
  </si>
  <si>
    <t>Duenpen</t>
  </si>
  <si>
    <t>I-000-TH-2016-2800-Action-1</t>
  </si>
  <si>
    <t>To define IT Outsourcing Policy.</t>
  </si>
  <si>
    <t>duenpen</t>
  </si>
  <si>
    <t>Completed. (see attached file)</t>
  </si>
  <si>
    <t>I-000-TH-2016-2800-Action-2</t>
  </si>
  <si>
    <t>To define Checklist for checking Outsource to comply policy. (Data Center Management, Access Door, Hardening / VA, User Management, Matrix / Role Base, CCTV, UPS, etc.)</t>
  </si>
  <si>
    <t>I-000-TH-2016-2820</t>
  </si>
  <si>
    <t>2016 BCP Document Template Update incomplete.</t>
  </si>
  <si>
    <t>Control weakness:       Incomplete to update 2016 BCP Template in Section /Sub section of :            -  Alternate Site name list (no cover page)                                 -  Section 6. Alternate Site and Emergency contact number                                 -  Section 7.1 Location Emergency Contact Informantion                                 -  Section 8.5 Workplace &amp; Staff Requirement Cause &amp; Effect:  1. Data update incomplete.                                 2. Unable to react in time. Risk may occur:  Business may not continuity. Current Control (Optional):  BCM sent the new information and notify to BU for update the BCP document on the review process. Root cause:  Data update incomplete.</t>
  </si>
  <si>
    <t>BCM</t>
  </si>
  <si>
    <t>Tipnapa.C@Cimbthai.com</t>
  </si>
  <si>
    <t>Update as of 1 Mar' 2017 : 1. BCM staff sent requisiton to Central Procurement and Administration Department (CAD) to update information before modifying BCP template on 8 Feb'2017. 2. BCM completed to update the BCP document template before Annual BIA / BCP Workshop for Y2017.</t>
  </si>
  <si>
    <t>I-000-TH-2016-2820-Action-1</t>
  </si>
  <si>
    <t>1. BCM staff send requesting to Central Procurement and Administration Department (CAD) to updated information before modify BCP template. 2. BCM will complete to update the BCP document template before Annual BIA / BCP Workshop for bankwide on Q2.</t>
  </si>
  <si>
    <t>Tipanap.c@cimbthai.com</t>
  </si>
  <si>
    <t>I-000-TH-2016-2827</t>
  </si>
  <si>
    <t>There were obsoleted and end of support of IT Component / System Y2016</t>
  </si>
  <si>
    <t>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t>
  </si>
  <si>
    <t>Komkrit Utaichai</t>
  </si>
  <si>
    <t>I-000-TH-2016-2827-Action-1</t>
  </si>
  <si>
    <t>Komkrit</t>
  </si>
  <si>
    <t>komkrit.u@cimbthaicom</t>
  </si>
  <si>
    <t>I-000-TH-2016-2836</t>
  </si>
  <si>
    <t>Preparation a procedure manual for USD CHATS</t>
  </si>
  <si>
    <t>The live date of USD CHATS for Thailand is on Q1' 2017 and the OTC FX Swap for USD/THB transaction with BOT will be settled through USD-CHATS  HKMA and BAHTNET. 1) FX Ops team to coordinate with BOT -Money Market Operation team for SSI exchange and update into our MUREX before live. 2) FX Ops team to prepare precedure manual.</t>
  </si>
  <si>
    <t>Chaicharoen Kotsombat, Kaisorn Suwanprapa</t>
  </si>
  <si>
    <t>chaicharoen.k@cimbthai.com, kaisorn.s@cimbthai.com</t>
  </si>
  <si>
    <t>I-000-TH-2016-2836-Action-1</t>
  </si>
  <si>
    <t>To prepare DOI for USD CHATS</t>
  </si>
  <si>
    <t>Kaisorn Suwanprapa</t>
  </si>
  <si>
    <t>kaisorn.s@cimbthai.com, chaicharoen.k@cimbthai.com</t>
  </si>
  <si>
    <t>Status updated as at 10 Mar 2017 : DOI has been completed. Waiting announcement within Mar 2017. Status updated as at 17 Mar 2017. DOI has been announced on 13 Mar 2017.</t>
  </si>
  <si>
    <t>I-000-TH-2016-2838</t>
  </si>
  <si>
    <t>Manual process for client reports send via email</t>
  </si>
  <si>
    <t>- Bond Confirmation - FX Confirmation - try to automate but limit is about the HTML version of customer who receive confirmation but no bank's LOGO. We put this to next version of MUREX but interim solution we have to protect by encryption together - FX MTM Confirm to customer which is a big burden about requirements. i.e.    1. MTM Corp (Monthly)    2. MTM Mutual Fund (morning - Daily)    3. MTM  Mutual Fund (evening - Daily)      4. MTM TMB (Daily) - special requested format by customer.    5. MTM  Fund UOBT (Semi-Monthly)    6. MTM Corp - on demand.    7. MTM CSA (Credit Support Annex) (Daily) - For Collateral Management</t>
  </si>
  <si>
    <t>I-000-TH-2016-2838-Action-1</t>
  </si>
  <si>
    <t>We are in process to expedite this by CMPOD internal development that we have targeted to serve customers with high volume and demand currently. Updated 20 Dec'16: 1) MTM (Corp.) : Program completed and plan to communicate to customer by end of Dec'16 prior implementation. 2) MTM (Fund) : By Q1' 2017 3) MTM (CSA) : By Q1' 2017 2) Bond confirmation : By Q2' 2017 3) FX Confirmation  : By Q2' 2017 (for emailed recipient  only) All above will be in form of PDF format with encryption.</t>
  </si>
  <si>
    <t>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on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</si>
  <si>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I-000-TH-2016-2839</t>
  </si>
  <si>
    <t>Non-Compliance with the Foreign Exchange Control Rule</t>
  </si>
  <si>
    <t>To set up the improvement plan in order to prevent the recurrence of non-compliance with the FX control rules i.e. incorrect and incomplete filling of the BOT FX Form.</t>
  </si>
  <si>
    <t>I-000-TH-2016-2839-Action-1</t>
  </si>
  <si>
    <t>1) Review checklist and control process for required documents reviewing prior execution. Any incompleted documents, inform front office immediately for following customer and manage in follow up process via email. 2) Prepare DOI of Foreign Exchange Transaction for proper process and clear on roles &amp; responsibilities of front office and back office.</t>
  </si>
  <si>
    <t>Status as at 30 Apr 2017, DOI No. 37/2560 เรื่อง "การทำแบบธุรกรรมเงินตราต่างประเทศและการติดตามเอกสาร" has been completed. Issue has been closed on 28 Apr 2017. L-TH-20160610-00485 Status updated as at 31 Mar 2017 : DOI on process , Target to be completed and announced within end of Apr 2017. Status updated as at 10 Mar 2017 : 1) Checklist for required documents has been reviewed and communaication to related parties on 5 Jan 2017. 2) Pre-screen checking document have been done in Feb 2017 3) Daily tracking and follow up document with customer/Branch/RM starting in Jan 2017. 2) DOI on process, Target to be completed and announced within end of Mar 2017.</t>
  </si>
  <si>
    <t>I-000-TH-2016-2840</t>
  </si>
  <si>
    <t>MSII: Input daily fixing rate procedure</t>
  </si>
  <si>
    <t>There is no Input Daily Fixing Rate Procedure in place to clear on step by step on filling interest rate for IRS transaction in system and for new staff learning.</t>
  </si>
  <si>
    <t>kaisorn.s@cimbthai.com</t>
  </si>
  <si>
    <t>I-000-TH-2016-2840-Action-1</t>
  </si>
  <si>
    <t>Preapare DOI for Input Daily Fixing Rate.</t>
  </si>
  <si>
    <t>Status as at 30 Apr 2017, DOI No. 36/2560 เรื่อง "การ Input Fixing Rate ในระบบ MUREX และการจัดส่ง Fixing Advice ให้กับคู่ค้า" has been completed. Status updated as at 10 Mar 2017 : DOI on process , Target to be completed and announced within end of Mar 2017. Status updated as at 31 Mar 2017 : DOI on process , Target to be completed and announced within end of Apr 2017.</t>
  </si>
  <si>
    <t>I-000-TH-2016-2842</t>
  </si>
  <si>
    <t>MSII: DOI for Witholding Tax of the Cross Currency Swap Transaction (CCS)</t>
  </si>
  <si>
    <t>The lesson learnt from the CCS hedge loan, found that there is no proper procedure on end to end process between front office and back office i.e. to fill mandatory detail in customer's fixing advice for 10% witholding tax, fixing advice from lending bank to be sent to CMPOD, contact person for any discrepancy,  etc.  </t>
  </si>
  <si>
    <t>I-000-TH-2016-2842-Action-1</t>
  </si>
  <si>
    <t>To prepare DOI for Witholding Tax of the Cross Currency Swap Transaction (CCS)</t>
  </si>
  <si>
    <t>Status as at 30 Apr 2017, DOI No. 35/2560 เรื่อง "การจ่ายดอกเบี้ยของธุรกรรม CCS ให้กับลูกค้าเป็นสกุลเงินตราต่างประเทศ และลูกค้ามีความประสงค์ให้กันเงินสำรองไว้สำหรับหักภาษี ณ ที่จ่าย (Withholding Tax)" has been completed. Issu has been closed on 28 Apr 2017. Status updated as at 31 Mar 2017 : DOI on process , Target to be completed and announced within end of Apr 2017. Status updated as at 10 Mar 2017 : DOI on process , Target to be completed and announced within end of Mar 2017.</t>
  </si>
  <si>
    <t>I-000-TH-2016-2843</t>
  </si>
  <si>
    <t>MSII: DOI for Mark to Market : Bond Forward</t>
  </si>
  <si>
    <t>Due to mark manual and unclear on previous process, set a proper process on mark to market and send to front for reviewing prior release to customer.</t>
  </si>
  <si>
    <t>I-000-TH-2016-2843-Action-1</t>
  </si>
  <si>
    <t>Prepare DOI for Mark to Market : Bond Forward</t>
  </si>
  <si>
    <t>Status as at 30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 Status updated as at 10 Mar 2017 : DOI has been completed. Waiting announcement within Mar 2017.</t>
  </si>
  <si>
    <t>I-000-TH-2016-2845</t>
  </si>
  <si>
    <t>MSII: DOI for Collateral Management</t>
  </si>
  <si>
    <t>There's no DOI in place.</t>
  </si>
  <si>
    <t>I-000-TH-2016-2845-Action-1</t>
  </si>
  <si>
    <t>To prepare proper DOI for internal use and new staff learning.</t>
  </si>
  <si>
    <t>Status as at 28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t>
  </si>
  <si>
    <t>I-000-TH-2016-2869</t>
  </si>
  <si>
    <t>[Gap IT Policy V2.5.1] To discuss with managment about CT IT governance framework</t>
  </si>
  <si>
    <t>CT IT Policy V2.5.1 stated that IT Governance should define, establish and align the IT governance framework with the overall CIMB Thai governance and control environment.</t>
  </si>
  <si>
    <t>Gap Assessment of IT Policy V2.5.1</t>
  </si>
  <si>
    <t>Duenpen, Charupohn</t>
  </si>
  <si>
    <t>duenpen.p@cimbthai.com, charupohn.b@cimbthai.com</t>
  </si>
  <si>
    <t>I-000-TH-2016-2869-Action-1</t>
  </si>
  <si>
    <t>To discuss with managment about CT IT governance framework</t>
  </si>
  <si>
    <t>I-000-TH-2016-2870</t>
  </si>
  <si>
    <t>[IT Exemption] Exemption for DR Testing of new AnyID registration (PromptPay) before deploy Production and Performance test (optional as internal use)</t>
  </si>
  <si>
    <t>IT Exemption No. : CT-IT-EXEM-01-2016 ; Exemption for DR Testing of new AnyID registration (PromptPay) before deploy Production and Performance test (optional as internal use)</t>
  </si>
  <si>
    <t>IT Exemption No. : CT-IT-EXEM-01-2016</t>
  </si>
  <si>
    <t>Kongkeat (RBG)</t>
  </si>
  <si>
    <t>kongkeat.c@cimbthai.com, supaporn.ch@cimbthai.com</t>
  </si>
  <si>
    <t>I-000-TH-2016-2870-Action-1</t>
  </si>
  <si>
    <t>Perform DR Testing of new AnyID registration (PromptPay) by 31 Dec 2016</t>
  </si>
  <si>
    <t>Kongkeat, Supaporn</t>
  </si>
  <si>
    <t>Completed (as attached file.)</t>
  </si>
  <si>
    <t>I-000-TH-2016-2871</t>
  </si>
  <si>
    <t>[IT Exemption] Exemption to complete 7 Documents of AnyID registration (PromptPay) before deploy Production</t>
  </si>
  <si>
    <t>IT Exemption No. CT-IT-EXEM-02-2016; Exemption to complete 7 Documents of AnyID registration (PromptPay) before deploy Production</t>
  </si>
  <si>
    <t>IT Exemption No. CT-IT-EXEM-02-2016</t>
  </si>
  <si>
    <t>Supaporn</t>
  </si>
  <si>
    <t>supaporn.ch@cimbthai.com</t>
  </si>
  <si>
    <t>I-000-TH-2016-2871-Action-1</t>
  </si>
  <si>
    <t>To complete 7 Documents for new AnyID registration (PromptPay)</t>
  </si>
  <si>
    <t>I-000-TH-2016-2872</t>
  </si>
  <si>
    <t>[IT Exemption] Exempt to fix issues from Web Scan of ACS after system go-live</t>
  </si>
  <si>
    <t>IT Exemption No. CT-IT-EXEM-06-2016; Exempt to fix issues from Web Scan of ACS after system go-live</t>
  </si>
  <si>
    <t>IT Exemption No. CT-IT-EXEM-06-2016</t>
  </si>
  <si>
    <t>Khomson</t>
  </si>
  <si>
    <t>khomson.r@cimbthai.com</t>
  </si>
  <si>
    <t>I-000-TH-2016-2872-Action-1</t>
  </si>
  <si>
    <t>Follow up 2C2P to fix all issues of Web Scan.</t>
  </si>
  <si>
    <t>All issues has been fixed as attached file.</t>
  </si>
  <si>
    <t>I-000-TH-2016-2873</t>
  </si>
  <si>
    <t>[IT Exemption] Exemption for CAI (Agent Desktop) to run on Windows XP</t>
  </si>
  <si>
    <t>IT Exemption No. CT-IT-EXEM-07-2016; Exemption for CAI (Agent Desktop) to run on Windows XP</t>
  </si>
  <si>
    <t>IT Exemption No. CT-IT-EXEM-07-2016</t>
  </si>
  <si>
    <t>Nuannoi (Call Center), Pinyo (AMD)</t>
  </si>
  <si>
    <t>nuannoi.c@cimbthai.com, pinyo.j@cimbthai.com</t>
  </si>
  <si>
    <t>I-000-TH-2016-2873-Action-1</t>
  </si>
  <si>
    <t>To upgrade system (CAI) to support program running on Windows 7.</t>
  </si>
  <si>
    <t>nuannoi chanakanonth, pinyo jiravanich,</t>
  </si>
  <si>
    <t>attached</t>
  </si>
  <si>
    <t>I-000-TH-2016-2874</t>
  </si>
  <si>
    <t>[IT Exemption] Exemption for Vendor to access to the CIMB Thai's production environment.</t>
  </si>
  <si>
    <t>IT Exemption No. CT-IT-EXEM-08-2016; Exemption for Vendor to access to the CIMB Thai's production environment.</t>
  </si>
  <si>
    <t>IT Exemption No. CT-IT-EXEM-08-2016</t>
  </si>
  <si>
    <t>nitivadee uarpudhachanya, shana buddhaupatampaka</t>
  </si>
  <si>
    <t>nitivadee.u@cimbthai.com,shana.b@cimbthai.com</t>
  </si>
  <si>
    <t>I-000-TH-2016-2874-Action-1</t>
  </si>
  <si>
    <t>To follow up vendor to upload data to production within timeline.</t>
  </si>
  <si>
    <t>nitivadee uarpudhachanya, shana buddhaupatampaka,</t>
  </si>
  <si>
    <t>nitivadee.u@cimbthai.com, shana.b@cimbthai.com</t>
  </si>
  <si>
    <t>This exemption has been re-newed as attached file.</t>
  </si>
  <si>
    <t>I-000-TH-2016-2875</t>
  </si>
  <si>
    <t>[IT Exemption] Exemption for Not upgrade server and client of ICAS System to use IE11 and JAVA 1.7.51</t>
  </si>
  <si>
    <t>IT Exemption No. CT-IT-EXEM-10-2016; Exemption for Not upgrade server and client of ICAS System to use IE11 and JAVA 1.7.51</t>
  </si>
  <si>
    <t>IT Exemption No. CT-IT-EXEM-10-2016.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</si>
  <si>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Laksana (GIOD Oper), Yupa (AMD)</t>
  </si>
  <si>
    <t>laksana.r@cimbthai.com, yupa.p@cimbthai.com</t>
  </si>
  <si>
    <t>I-000-TH-2016-2875-Action-1</t>
  </si>
  <si>
    <t>To upgrade server and client of ICAS System to use IE11 and JAVA 1.7.51</t>
  </si>
  <si>
    <t>Laksana.r@cimbthai.com, yupa.p@cimbthai.com</t>
  </si>
  <si>
    <t>In progress Closed by memo attached</t>
  </si>
  <si>
    <t>I-000-TH-2016-2876</t>
  </si>
  <si>
    <t>[IT Exemption] Exemption for Not upgrade server and client of iBanc System to use IE11 and JAVA 1.7.51</t>
  </si>
  <si>
    <t>IT Exemption No. CT-IT-EXEM-11-2016 ;Exemption for Not upgrade server and client of iBanc System to use IE11 and JAVA 1.7.51</t>
  </si>
  <si>
    <t>IT Exemption No. CT-IT-EXEM-11-2016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</si>
  <si>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Apaporn (TBG), Yupa (AMD)</t>
  </si>
  <si>
    <t>apaporn.y@cimbthai.com, yupa.p@cimbthai.com</t>
  </si>
  <si>
    <t>I-000-TH-2016-2876-Action-1</t>
  </si>
  <si>
    <t>To upgrade server and client of iBanc System to use IE11 and JAVA 1.7.51</t>
  </si>
  <si>
    <t>In progress Closed by memo that attached</t>
  </si>
  <si>
    <t>I-000-TH-2016-2877</t>
  </si>
  <si>
    <t>[Proactive Improvement as per IT Policy V2.5.1] ITSM tool wasn't implement yet</t>
  </si>
  <si>
    <t>CT IT Policy V2.5.1 stated that ITIL Service Management System should provide adequate audit trail facilities that allow tracking, analyzing and determining the root cause of all reported problems considering: (i) All associated configuration items (Related affected items) However, IT use Remedy tool to track, analyze and determine the root cause of all reported problems.</t>
  </si>
  <si>
    <t>Gap Assessment of CT IT Policy V2.5.1</t>
  </si>
  <si>
    <t>Chatchavan (ITID)</t>
  </si>
  <si>
    <t>I-000-TH-2016-2877-Action-1</t>
  </si>
  <si>
    <t>To use ITSM tool which was implemented by CIMB group.</t>
  </si>
  <si>
    <t>Chatchavan</t>
  </si>
  <si>
    <t>CIMB group is in progress to implement new ITSM tool.</t>
  </si>
  <si>
    <t>I-000-TH-2016-2878</t>
  </si>
  <si>
    <t>[Gap IT Policy V2.5.1] Configuration management procedure wasn't defined to comply with IT Policy.</t>
  </si>
  <si>
    <t>CT IT Policy V2.5.1 stated that Configuration management procedure must be defined and in practice to support management and logging of all changes to the configuration repository.</t>
  </si>
  <si>
    <t>nampetch gadetragoon</t>
  </si>
  <si>
    <t>nampetch.g@cimbthai.com</t>
  </si>
  <si>
    <t>I-000-TH-2016-2878-Action-1</t>
  </si>
  <si>
    <t>To define Configuration management procedure</t>
  </si>
  <si>
    <t>Configuration Item Management DOI has been announce as attached file.</t>
  </si>
  <si>
    <t>I-000-TH-2016-2879</t>
  </si>
  <si>
    <t>[Gap IT Policy V2.5.1] Periodically review the configuration data to verify and confirm the integrity of the current and historical configuration is not adequate.</t>
  </si>
  <si>
    <t>CT IT Policy V2.5.1 stated that Software License Review and Monitoring; System Owner is to periodically review the configuration data to verify and confirm the integrity of the current and historical configuration.</t>
  </si>
  <si>
    <t>I-000-TH-2016-2879-Action-1</t>
  </si>
  <si>
    <t>Currently, IT use Hardening Template as Guildline for work Operation. And there is yearly manual Hardening. Configuration review of Security Device by automated tools will be requested for budgeting in 2017.</t>
  </si>
  <si>
    <t>I-000-TH-2016-2880</t>
  </si>
  <si>
    <t>[Gap IT Policy V2.5.1] Disposal procedures wasn't defined to ensure that business requirements for protection of sensitive data and software are met when data and hardware are disposed or transferred.</t>
  </si>
  <si>
    <t>CT IT Policy V2.5.1 stated that Data Management; Define and implement disposal procedures to ensure that business requirements for protection of sensitive data and software are met when data and hardware are disposed or transferred.</t>
  </si>
  <si>
    <t>Paiboon</t>
  </si>
  <si>
    <t>I-000-TH-2016-2880-Action-1</t>
  </si>
  <si>
    <t>To define and implement disposal procedures.</t>
  </si>
  <si>
    <t>Completed (As attached file)</t>
  </si>
  <si>
    <t>I-000-TH-2016-2881</t>
  </si>
  <si>
    <t>[Gap IT Policy V2.5.1] Data backup for critical system isn't adequate.</t>
  </si>
  <si>
    <t>CT IT Policy V2.5.1 stated that Media Control Management; A full system backup must be periodically conducted and must at least consist of (but not limited to); the updated version of the operating system software, production programs, system utilities, network security devices and all master and transaction files.</t>
  </si>
  <si>
    <t>Nucharee</t>
  </si>
  <si>
    <t>I-000-TH-2016-2881-Action-1</t>
  </si>
  <si>
    <t>To create backup capacities for critical system to cover 100% (full system).</t>
  </si>
  <si>
    <t>I-000-TH-2016-2882</t>
  </si>
  <si>
    <t>[Gap IT Policy V2.5.1] All mobile devices containing data owned by CIMB Thai weren't use an approved method of encryption to protect data at rest.  </t>
  </si>
  <si>
    <t>CT IT Policy V2.5.1 stated that Mobile Device Encryption Policy; All mobile devices containing data owned by CIMB Thai must use an approved method of encryption to protect data at rest.  Mobile devices are defined to include laptops, PDAs, tablet and smart phones.</t>
  </si>
  <si>
    <t>Manisara</t>
  </si>
  <si>
    <t>I-000-TH-2016-2882-Action-1</t>
  </si>
  <si>
    <t>Laptops is implemented disk encryption using Symantec Endpoint Encryption. Tablet/SmartPhone device ; Not applicable to implement remedial action due to no direction to implement MDM.</t>
  </si>
  <si>
    <t>I-000-TH-2016-2917</t>
  </si>
  <si>
    <t>RCSA 2016: Set of EA document is not fit for all type of projects.</t>
  </si>
  <si>
    <t>Control weakness: It potentially causes the project delay during planning stage according to GPLC process if we apply the same set of document for all type of projects Cause &amp; Effect: Some projects is not big project / shorterm timeline, if apply full set of document, it will impact to project delay to start. Current Control: To create 2 versions of documents based on project expenditure and apply accordingly within IT 1) &gt;1 Mil MYR 5 Years TCO: TSD (Full Version) 2) &lt; 1 Mil MYR 5 Years TCO: TSD (Lite Version)</t>
  </si>
  <si>
    <t>EAS</t>
  </si>
  <si>
    <t>RCSA 2016</t>
  </si>
  <si>
    <t>Songchai yotwimonwat</t>
  </si>
  <si>
    <t>Completed please find the attachment for TOR and Sample TSQA MOM</t>
  </si>
  <si>
    <t>I-000-TH-2016-2917-Action-1</t>
  </si>
  <si>
    <t>Create DOI and enforce via TSQA (Technical Solution Quality Assurance) to approve the technical solution.</t>
  </si>
  <si>
    <t>Songchai Yotwimonwat</t>
  </si>
  <si>
    <t>I-000-TH-2016-2918</t>
  </si>
  <si>
    <t>RCSA 2016: Shortage manpower when the key staffs decide to leave the organization or transfer to new position.</t>
  </si>
  <si>
    <t>Some of special keys knowledge may not maintain within the organization or loss. For this reason, it may slow down the business and IT solution delivery in timely manner and lower the quality of IT service delivery.</t>
  </si>
  <si>
    <t>Completed: Succession plan has been applied; however, according to original organization chart which EAS has 2 head counts left; therefore, it impacts to the SLA of project deliverables and quality of work.</t>
  </si>
  <si>
    <t>I-000-TH-2016-2918-Action-1</t>
  </si>
  <si>
    <t>Create staff succession Plan of EA team.</t>
  </si>
  <si>
    <t>Succession plan has been applied; however, according to original organization chart which EAS has 2 head counts left; therefore, it impacts to the SLA of project deliverables and quality of work.</t>
  </si>
  <si>
    <t>I-000-TH-2016-2919</t>
  </si>
  <si>
    <t>I-000-TH-2016-2919-Action-1</t>
  </si>
  <si>
    <t>Create Staff Buddy List</t>
  </si>
  <si>
    <t>3-5-2017 K.Yupa inform AMD'Staff full.</t>
  </si>
  <si>
    <t>I-000-TH-2016-2919-Action-2</t>
  </si>
  <si>
    <t>Create new AMD organization chart.</t>
  </si>
  <si>
    <t>I-000-TH-2016-2920</t>
  </si>
  <si>
    <t>RCSA 2016: Batch Process Delayed</t>
  </si>
  <si>
    <t>Batch Processing delayed, lead to imact service cannot open in timely, as take long time to complete, need to performance tunning.</t>
  </si>
  <si>
    <t>RCSA 2016 No.19</t>
  </si>
  <si>
    <t>Since 1P Back end  storage-IBM DS8800 had been replaced  by DS8884 on 14 Jan 2017. Currently, 1P Batch process can start day-mode around 2 am and also start to generate data for down stream as show in below picture (Blue line) file attached</t>
  </si>
  <si>
    <t>I-000-TH-2016-2920-Action-1</t>
  </si>
  <si>
    <t>Create performance tuning plan and got approval, implementation and post monitoring.</t>
  </si>
  <si>
    <t>Yupa Pipatkornkul:</t>
  </si>
  <si>
    <t>Since 1P Back end  storage-IBM DS8800 had been replaced  by DS8884 on 14 Jan 2017. Currently, 1P Batch process can start day-mode around 2 am and also start to generate data for down stream as show in below picture (Blue line)</t>
  </si>
  <si>
    <t>I-000-TH-2016-2921</t>
  </si>
  <si>
    <t>RCSA 2016: Inappropriate media backup management.</t>
  </si>
  <si>
    <t>Inappropriate media backup management, as process not be clearly defined inventory management. Media had been control bymachine but when need to replace, have only request log but not specify the reason. In case of media fail, needs to return for disposal / destroy.</t>
  </si>
  <si>
    <t>RCSA 2016 No.8</t>
  </si>
  <si>
    <t>I-000-TH-2016-2921-Action-1</t>
  </si>
  <si>
    <t>Update Media Inventory for up to date with related team.</t>
  </si>
  <si>
    <t>Nucharee Kasamanee</t>
  </si>
  <si>
    <t>I-000-TH-2016-2922</t>
  </si>
  <si>
    <t>RCSA 2016: Problem Management Database, not clearly define for manage and tracking.</t>
  </si>
  <si>
    <t>According to Problem Management Log had been used the same database with Incident Management Log. No effective known error database. Therefore, when the incident occurs, the resolution team may not perform appropriate work-around.</t>
  </si>
  <si>
    <t>RCSA 2016 No.12</t>
  </si>
  <si>
    <t>I-000-TH-2016-2922-Action-1</t>
  </si>
  <si>
    <t>Create Known Error Database and synchronize to Incident Management Process / resolution team to perform appropriate work-around.</t>
  </si>
  <si>
    <t>ปิดด้วยเอกสาร 1. INC2017-20170809                       2. PBI-status-followUp-20170809</t>
  </si>
  <si>
    <t>I-000-TH-2016-2923</t>
  </si>
  <si>
    <t>RCSA 2016: Problem Management cannot identify root cause and resolution within SLA.</t>
  </si>
  <si>
    <t>Problem Management cannot identify root cause and resolution within SLA. May be occurred the repeated incident, service interruption and impact to user/customer.</t>
  </si>
  <si>
    <t>I-000-TH-2016-2923-Action-1</t>
  </si>
  <si>
    <t>Summary information to report in TEDi Meeting. Request support from IT Management and tracking the result.</t>
  </si>
  <si>
    <t>I-000-TH-2016-2924</t>
  </si>
  <si>
    <t>RCSA 2016: Inadequate action on Change Management Process.</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</si>
  <si>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</si>
  <si>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I-000-TH-2016-2924-Action-1</t>
  </si>
  <si>
    <t>1. Communication email on Change process awareness and CAB MOM on change PIR review 2. Escalate incidents and side effect caused from change implementation to Management (TEDi) and discuss with responsible team for improvement.</t>
  </si>
  <si>
    <t>Nampetch Gadetragoon</t>
  </si>
  <si>
    <t>I-000-TH-2016-2925</t>
  </si>
  <si>
    <t>RCSA 2016: Inefficient management of software licensing inventory and reconciliation.</t>
  </si>
  <si>
    <t>Inefficient management of software licensing inventory and reconciliation. It may violate Intellectual Property and non-compiled with internal regulatory when the number of software license purchased are lower than the number of usage.</t>
  </si>
  <si>
    <t>RCSA 2016 No.14</t>
  </si>
  <si>
    <t>I-000-TH-2016-2925-Action-1</t>
  </si>
  <si>
    <t>Create Inventory Report for up to date with related team and compare with previous month.</t>
  </si>
  <si>
    <t>Manisara Preechawong</t>
  </si>
  <si>
    <t>I-000-TH-2016-2926</t>
  </si>
  <si>
    <t>RCSA 2016: Inadequate action on obsoleted or end of support - Hardware Inventory.</t>
  </si>
  <si>
    <t>Delayed to upgrade obsoleted or end of support hardware as a risk of service distruption cause by hardware failure.</t>
  </si>
  <si>
    <t>RCSA 2016 No.16</t>
  </si>
  <si>
    <t>I-000-TH-2016-2926-Action-1</t>
  </si>
  <si>
    <t>Update Hardware Inventory for up to date with related team.</t>
  </si>
  <si>
    <t>I-000-TH-2016-2927</t>
  </si>
  <si>
    <t>RCSA 2016: Delayed to upgrade obsoleted or end of support system both hardware and software</t>
  </si>
  <si>
    <t>Delayed to upgrade obsoleted or end of support system both hardware and software as a risk of service distruption cause by hardware failure or system vulnerabilities because product owner not release security patch to close new vulnerabilities.</t>
  </si>
  <si>
    <t>I-000-TH-2016-2927-Action-1</t>
  </si>
  <si>
    <t>Provide upgrade plan and progress of obsoleted or end of support system.</t>
  </si>
  <si>
    <t>I-000-TH-2016-2928</t>
  </si>
  <si>
    <t>Inadequate control HPID of network devices.</t>
  </si>
  <si>
    <t>Migrating HPID of network devices to Cyber Ark is still not complete, lead to unauthorized access to network devices.</t>
  </si>
  <si>
    <t>I-000-TH-2016-2928-Action-1</t>
  </si>
  <si>
    <t>Migrating HPID of network devices to Cyber Ark tool.</t>
  </si>
  <si>
    <t>Dusit Yayee</t>
  </si>
  <si>
    <t>dusit.y@cimbthai.com</t>
  </si>
  <si>
    <t>I-000-TH-2016-2929</t>
  </si>
  <si>
    <t>Ineffective execution of patch management. Refer to some of security patch does not implement or delay patching.</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</si>
  <si>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</si>
  <si>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I-000-TH-2016-2929-Action-1</t>
  </si>
  <si>
    <t>Update information for Patch Update Year Plan. To clearly define category, amount and timeline. (included condition cannot appy patch)</t>
  </si>
  <si>
    <t>I-000-TH-2016-2930</t>
  </si>
  <si>
    <t>Inadequate control restricted areas - not clearly define escorter name.</t>
  </si>
  <si>
    <t>Inadequate control restricted areas e.g. DC, DR and Media Library Room as a risk in case - Unauthorized person entry/access and may cause to any damage. - Authorized person (vendor, visitor or system owner) entry/access and may cause to any damage.</t>
  </si>
  <si>
    <t>I-000-TH-2016-2930-Action-1</t>
  </si>
  <si>
    <t>Review Log Sheet to add Escorter Name to Visitor Log Sheet, to announce form to use and discuss with staffs for awareness to escort vendor.</t>
  </si>
  <si>
    <t>I-000-TH-2016-2931</t>
  </si>
  <si>
    <t>Inadequate action on Incident Management Process - SMS list not up to date.</t>
  </si>
  <si>
    <t>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</si>
  <si>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I-000-TH-2016-2931-Action-1</t>
  </si>
  <si>
    <t>1. Update SMS list for up to date. 2. Setup Routine reconcile / review with related BU.</t>
  </si>
  <si>
    <t>I-000-TH-2016-2932</t>
  </si>
  <si>
    <t>Inadequate action on Plan Downtime Announcement.</t>
  </si>
  <si>
    <t>Some plan downtime is not communicate to all support team, when service is unavailable, team will take action same as incident occurred and waste time / resource for investigating.</t>
  </si>
  <si>
    <t>I-000-TH-2016-2932-Action-1</t>
  </si>
  <si>
    <t>Define clearly Process / Contact Point to communicate system plan downtime.</t>
  </si>
  <si>
    <t>I-000-TH-2016-2933</t>
  </si>
  <si>
    <t>Inadequate action for SSL certificate obsoleted version.</t>
  </si>
  <si>
    <t>SSL certificate obsoleted version may be leads to system failure or intruder may take an opportunity to compromise our system or steal confidential information.</t>
  </si>
  <si>
    <t>I-000-TH-2016-2933-Action-1</t>
  </si>
  <si>
    <t>Updated inventory list system impact and cooperate with related paties to upgrade.</t>
  </si>
  <si>
    <t>apisit.w@cimbthai.com</t>
  </si>
  <si>
    <t>I-000-TH-2016-2934</t>
  </si>
  <si>
    <t>Inadequate action for Public Key obsoleted.</t>
  </si>
  <si>
    <t>Public Key obsoleted may be leads to system failure or intruder may take an opportunity to compromise our system or system disruption caused by Key expiration.</t>
  </si>
  <si>
    <t>I-000-TH-2016-2934-Action-1</t>
  </si>
  <si>
    <t>I-000-TH-2016-2935</t>
  </si>
  <si>
    <t>Inadequate action for Signature obsoleted.</t>
  </si>
  <si>
    <t>Signature obsoleted may be leads to system failure or intruder may take an opportunity to compromise our system or system disruption caused by Signature expiration.</t>
  </si>
  <si>
    <t>I-000-TH-2016-2935-Action-1</t>
  </si>
  <si>
    <t>I-000-TH-2016-2937</t>
  </si>
  <si>
    <t>Establish working instruction of SVS  for Corporate signature within Operations</t>
  </si>
  <si>
    <t>Set up working procedure in place for reduce human error and operational risk  for process to  create new / update approval signature for loan product of corporate customers</t>
  </si>
  <si>
    <t>Chaicharoen K, Mukda T, Thiti S, Sutasinee C.</t>
  </si>
  <si>
    <t>chaicharoen.k@cimbthai.com, Mukda.T@cimbthai.com, Thiti.s@cimbthai.com, Sutasinee.c@cimbthai.com, somsri.s@cimbthai.com</t>
  </si>
  <si>
    <t>I-000-TH-2016-2937-Action-1</t>
  </si>
  <si>
    <t>To prepare proper working procedure within Operations among IBD, CMPOD, COD, CAT</t>
  </si>
  <si>
    <t>Chaicharoen k,  Mukda t,  Thiti s, Sutasinee C</t>
  </si>
  <si>
    <t>chaicharoen.k@cimbthai.com, mukda.t@cimbthai.com, Thiti.s@cimbthai.com, Sutasinee.c@cimbthai.com, Somsri.s@cimbthai.com</t>
  </si>
  <si>
    <t>Status updated on 31 May 2017 : DOI has been announced on 31 May 2017 (DOI 45/2560 เรื่อง การจัดเก็บเอกสารตัวอย่างลายมือชื่อของลูกค้าใน Share Folder). Status as at 28 Apr 2017 : Each BU need revise DOI due to got feedback from SOP team. Target to be completed on 15 May 2017. Status as at 18 Apr 2017 : DOI are done in each dept and under managemant review. Target to be completed by Apr 2017.</t>
  </si>
  <si>
    <t>I-000-TH-2016-2938</t>
  </si>
  <si>
    <t>IT Risk escalation process for Defect CR ready to test in Operations</t>
  </si>
  <si>
    <t>Ensure Defect CR ready to test is not pending over 60 days ( 60 days is example from last discussion with P' Paiboon ka , can be adjusted to align with other IT metrics )</t>
  </si>
  <si>
    <t>Suwit M.</t>
  </si>
  <si>
    <t>suwit.m@cimbthai.com, natthaphan.k@cimbthai.com</t>
  </si>
  <si>
    <t>I-000-TH-2016-2938-Action-1</t>
  </si>
  <si>
    <t>Set up timeline  and escalation process with related parties</t>
  </si>
  <si>
    <t>Suwit.m@cimbthai.com, Natthaphan.k@cimbthai.com</t>
  </si>
  <si>
    <t>Status as of 31 Mar 2017 Had discussion with IT Application Team tp define control as 1. IT has regular weely update for tracking defect status. 2. Keep DCORO / Department Head in loop of updated email.</t>
  </si>
  <si>
    <t>I-000-TH-2016-2939</t>
  </si>
  <si>
    <t>Establish Reconcile Dashboard of Operations to mitigate reconciliation risk</t>
  </si>
  <si>
    <t>Currently reconcile process in operation are mostly done manually and visually which may not efficiently detect error. Establish Dashboard for monitor all reconcile report</t>
  </si>
  <si>
    <t>Natthaphan K.</t>
  </si>
  <si>
    <t>Natthaphan.k@cimbthai.com</t>
  </si>
  <si>
    <t>I-000-TH-2016-2939-Action-1</t>
  </si>
  <si>
    <t>Ensure all reconcile reports done in Operations are monitored and escalate in timely manner to prevent regulatory penalties Q1/2017 : Establish monitoring tool + process to ensure our reconcile process is in place - 1st draft dashboard and process pilot for CMPOD Q2/2017 - Completed dashboard for CMPOD</t>
  </si>
  <si>
    <t>Polsak Wichanpruek, Teerasak Korkiatiwanich, Somsri Saelao Polsak Wichanpruek, Teerasak Korkiatiwanich, Somsri Saelao</t>
  </si>
  <si>
    <t>Polsak.w@cimbthai.com,Teerasak.k@cimbthai.com,Somsri.s@cimbthai.com</t>
  </si>
  <si>
    <t>Status as  29 June 2017 1.Establish reconcile dashboard to ensure all reconcile reports done in operations are monitored and escalate in timely manner to prevent regulatory penalties 2.Completed dashboard for CMPOD</t>
  </si>
  <si>
    <t>I-000-TH-2016-2940</t>
  </si>
  <si>
    <t>DCORO escalation process#1 Management Self-Identified Control Issues</t>
  </si>
  <si>
    <t>1) Strengthen Control by establish proper process to handle escalated issue within GIOD to DCORO. 2) Establish proper process among related parties to properly handle raised issue to support risk and control process improvement. 3) To handle case that Department head, Division head , DCORO are not agreed together &amp; need to  escalate further to risk , compliance , audit "</t>
  </si>
  <si>
    <t>Natthaphan.K@cimbthai.com</t>
  </si>
  <si>
    <t>I-000-TH-2016-2940-Action-1</t>
  </si>
  <si>
    <t>Q1/2017 plan - Create issue escalation standard form - Create issue escalation process flow - Endrose by management Q2/2017 plan - Pilot implement issue escalation process</t>
  </si>
  <si>
    <t>Polsak Wichanpruek , Somsri Saelao</t>
  </si>
  <si>
    <t>Polsak.w@cimbthai.com , Somsri.s@cimbthai.com</t>
  </si>
  <si>
    <t>Status as 29 June 2017 1.Establish flow for escalation process which align with Operational risk management policy to handle escalation issue within GIOD 2.On regular basis monthly meeting “GIOD Risk &amp; Control”  have escalation agenda. 3.On urgent issue DCORO will setup meeting with related party for escalation. 4.Training “Risk &amp; Control awareness training” to refresh escalation process in GIOD</t>
  </si>
  <si>
    <t>I-000-TH-2016-2941</t>
  </si>
  <si>
    <t>Manpower risk for staffs critical position resign</t>
  </si>
  <si>
    <t>Improve Staff Hand over process to reduce manpower risk in case staffs in critical position resign</t>
  </si>
  <si>
    <t>Somsri S.</t>
  </si>
  <si>
    <t>Somsri.saelao@cimbthai.com</t>
  </si>
  <si>
    <t>I-000-TH-2016-2941-Action-1</t>
  </si>
  <si>
    <t>Sign off process and checklist with Dept head and  Control and Monitoring by  DCORO</t>
  </si>
  <si>
    <t>Somsri.s@cimbthai.com</t>
  </si>
  <si>
    <t>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t>
  </si>
  <si>
    <t>I-000-TH-2016-2942</t>
  </si>
  <si>
    <t>Manpower risk due to staffs in critical position on block leave</t>
  </si>
  <si>
    <t>Improve Staff Hand over process to reduce manpower risk in case staffs in critical position on block leave</t>
  </si>
  <si>
    <t>somsri.s@cimbthai.com</t>
  </si>
  <si>
    <t>I-000-TH-2016-2942-Action-1</t>
  </si>
  <si>
    <t>I-000-TH-2016-2949</t>
  </si>
  <si>
    <t>Generic Key Risk Indicator for Risk analytics purpose</t>
  </si>
  <si>
    <t>Review and establish generic Key Risk Indicators for Operations, Process Improvement from risk and control perspectives</t>
  </si>
  <si>
    <t>I-000-TH-2016-2949-Action-1</t>
  </si>
  <si>
    <t>To set up generic key risk indicator for Operations align to our risk analytics purpose.</t>
  </si>
  <si>
    <t>status update 28 Mar'2017 : - Key KRIs have been identified and discussed within GIOD Planning and Risk Management Team. - Standardized KRIs will be used for forward-looking measures, risk analytics and process improvement purposes by effective April 2017. - They will be closely monitored and reported to relevant parties via Group email GIOD Risk and Control on a monthly basis. -  Any critical ang high riks will be immediate escalated to GIOD Head and mangement level.   - Key indicators will be added and changed by depending on the current risk situation or management's requirement.</t>
  </si>
  <si>
    <t>I-000-TH-2016-2951</t>
  </si>
  <si>
    <t>Training session on Operation Process &amp; Settlements flow for each products including nature of transaction</t>
  </si>
  <si>
    <t>- Ensure all staffs aware and trained from Department Head - To mitigate regulatory risk and compliance risk  </t>
  </si>
  <si>
    <t>I-000-TH-2016-2951-Action-1</t>
  </si>
  <si>
    <t>Set up training session for CMPOD staff Operation on Process &amp; Settlements flow for each products including nature of transaction.</t>
  </si>
  <si>
    <t>Status at at 30 Apr 2017: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</si>
  <si>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I-000-TH-2016-2952</t>
  </si>
  <si>
    <t>Training session on Local Regulatory Reporting and Documentation</t>
  </si>
  <si>
    <t>- Ensure all staff aware and trained from Department Head - To mitigate regulatory risk and compliance risk  </t>
  </si>
  <si>
    <t>I-000-TH-2016-2952-Action-1</t>
  </si>
  <si>
    <t>Set up training session on Local Regulatory Reporting and Documentation for CMPOD staff</t>
  </si>
  <si>
    <t>Status as of 21 Sep 2017 : The training session on Local Regulatory Reporting and Documentation has been trained by department head and compliance team since 16 Jan 2017. Status as of 31 Aug 2017 : Under department head discussion with Compliance team Status as of 31 July 2017 : Under department head discussion with Compliance team Status as of 30 June 2017 : Under department head discussion with Compliance team</t>
  </si>
  <si>
    <t>I-000-TH-2016-2953</t>
  </si>
  <si>
    <t>Training session on day to day operation and reconciliation - deals vs customer instruction</t>
  </si>
  <si>
    <t>I-000-TH-2016-2953-Action-1</t>
  </si>
  <si>
    <t>Set up training session on day to day operation and reconciliation - deals vs customer instruction</t>
  </si>
  <si>
    <t>Status as of 30 June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</si>
  <si>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I-000-TH-2016-2954</t>
  </si>
  <si>
    <t>Communication with both internal and external customer for satisfaction</t>
  </si>
  <si>
    <t>To increase customer satisfaction on both internal and external customer by providing training to CMPOD staff.</t>
  </si>
  <si>
    <t>I-000-TH-2016-2954-Action-1</t>
  </si>
  <si>
    <t>Set up training session on communication with both internal and external customer for satisfaction (may need outside instructor or HR help).</t>
  </si>
  <si>
    <t>Status at at 30 Apr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</si>
  <si>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I-000-TH-2016-2961</t>
  </si>
  <si>
    <t>Document Checklist for Secured Loan Retail Customer</t>
  </si>
  <si>
    <t>Improve quality of document checklist to ensure the completeness of document to be stored at strong room</t>
  </si>
  <si>
    <t>Benjawan Saengraksa</t>
  </si>
  <si>
    <t>benjawan.sa@cimbthai.com</t>
  </si>
  <si>
    <t>I-000-TH-2016-2961-Action-1</t>
  </si>
  <si>
    <t>To prepare proper checklist and sign off official version by related BUs.</t>
  </si>
  <si>
    <t>Status as of 31 Mar 2017 Checklist has been done and effective to use on 1 Apr 2017</t>
  </si>
  <si>
    <t>Kalyawee.r@cimbthai.com</t>
  </si>
  <si>
    <t>I-000-TH-2016-2995</t>
  </si>
  <si>
    <t>[Beat Banking] Security Baseline is in adequate</t>
  </si>
  <si>
    <t>Security Baseline for Beat Banking Project is in adequate</t>
  </si>
  <si>
    <t>I-000-TH-2016-2995-Action-1</t>
  </si>
  <si>
    <t>To complete Security Baseline for OAO's server (Security Baseline of Red Hat)</t>
  </si>
  <si>
    <t>I-000-TH-2016-2995-Action-2</t>
  </si>
  <si>
    <t>To complete Security Baseline for H2H's server (Security Baseline of AIX)</t>
  </si>
  <si>
    <t>I-000-TH-2016-2995-Action-3</t>
  </si>
  <si>
    <t>Security Baseline for DSE's server (Windows Plateform)</t>
  </si>
  <si>
    <t>I-000-TH-2016-2995-Action-4</t>
  </si>
  <si>
    <t>Security Baseline for iPad (IOS Plateform)</t>
  </si>
  <si>
    <t>I-000-TH-2016-2999</t>
  </si>
  <si>
    <t>[Beat Banking] การตั้งค่า Security Parameter for iPad ยังไม่ครบถ้วน</t>
  </si>
  <si>
    <t>การตั้งค่า Security Parameter for iPad ที่ใช้ทำรายการเปิดบัญชี Beat Banking ยังไม่ครบถ้วน</t>
  </si>
  <si>
    <t>Manaisara</t>
  </si>
  <si>
    <t>I-000-TH-2016-2999-Action-1</t>
  </si>
  <si>
    <t>จัดซื้อเครื่อง Apple และ Apple ID เพื่อดำเนินการ Setup Master Configuration</t>
  </si>
  <si>
    <t>In progress</t>
  </si>
  <si>
    <t>I-000-TH-2016-3010</t>
  </si>
  <si>
    <t>Mitigate Compliance Risk at Foreign Exchange, Derivatives and Foreign Remittance Products</t>
  </si>
  <si>
    <t>Consolidate regulatory and compliance requirement for Foreign Exchange, Derivatives and Foreign Remittance Products to support Treasury Services Excellence project</t>
  </si>
  <si>
    <t>Letter from BOT</t>
  </si>
  <si>
    <t>I-000-TH-2016-3010-Action-1</t>
  </si>
  <si>
    <t>1) Create consolidated regulatory and compliance inventory to ensure we capture all the regulatory requirements and sign off by related parties. 2) Coordinate with compliance or regulator or department head or  Treasury Department to conduct training  to ensure staff understand the implications of regulatoryi.e. correctness  and purpose of funds transfer</t>
  </si>
  <si>
    <t>natthaphan.k@cimbthai.com</t>
  </si>
  <si>
    <t>Status updated as of 30 Mar 2017 : 1) Annual review compliance matrix with compliance team. Completed in Jan 2017 2) Create consolidated regulatory and compliance inventory. Completed in Feb 2017 3)document  Requirement checklist communication to branch. Completed on 5 Jan 2017. 4) Compliance team conduct training to CMPOD staff to more knowledge the regulatory requirement. Completed on 16 Jan 2017</t>
  </si>
  <si>
    <t>I-000-TH-2016-3019</t>
  </si>
  <si>
    <t>[Beat Banking] OAO ยังคงใช้ Unsecure Protocol (SSLv3)</t>
  </si>
  <si>
    <t>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t>
  </si>
  <si>
    <t>Tharawat Siritaweesil</t>
  </si>
  <si>
    <t>tharawat.s@cimbthai.com</t>
  </si>
  <si>
    <t>I-000-TH-2016-3019-Action-1</t>
  </si>
  <si>
    <t>ต้อง change SSLv3 to be TLS 1.2 for OAO</t>
  </si>
  <si>
    <t>In progress 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Issue already fixed , under K.Prateep to provide support document for k.chartchai to close ka.</t>
  </si>
  <si>
    <t>I-000-TH-2016-3020</t>
  </si>
  <si>
    <t>[Beat Banking] There are vulnerabilities on H2H's Database (ต้อง upgrade fix pack ของ  Database DB2 เป็น version 9.7 fix pack 10) เพื่อปิดช่องโหว่</t>
  </si>
  <si>
    <t>H2H : ต้อง upgrade fix pack ของ  Database DB2 เป็น version 9.7 fix pack 10 จึงจะปิดช่องโหว่ตามผล VA Scanได้ (Target Q2/2018) (Medium Risk) K.Keartikajorn</t>
  </si>
  <si>
    <t>Keartikhajorn , Komkrit</t>
  </si>
  <si>
    <t>keartikhajorn.c@cimbthai.com, komkrit.u@cimbthai.com</t>
  </si>
  <si>
    <t>I-000-TH-2016-3020-Action-1</t>
  </si>
  <si>
    <t>Upgrade fix pack ของ  Database DB2 เป็น version 9.7 fix pack 10</t>
  </si>
  <si>
    <t>Keartikhajorn, Komkrit</t>
  </si>
  <si>
    <t>H2H Team will purchase service from vendor to upgard DB2 database to version 9.7 fix pack 10. The current status is during ITVM negotiate price with vendor.</t>
  </si>
  <si>
    <t>I-000-TH-2016-3040</t>
  </si>
  <si>
    <t>[Beat Banking] One report from OAO has more information than some BU to use</t>
  </si>
  <si>
    <t>As Strategy change (since May 2016) which use DSE to be channel in stead of OAO. Therefore the new change of all reports will be enhanced in DSE. So the new fix for this one should be adjusted in DSE</t>
  </si>
  <si>
    <t>Boonsong, Ladarat</t>
  </si>
  <si>
    <t>boonsong.t@cimbthai, ladarat.p@cimbthai.com</t>
  </si>
  <si>
    <t>I-000-TH-2016-3040-Action-1</t>
  </si>
  <si>
    <t>To enhance all report for open account in DSE.</t>
  </si>
  <si>
    <t>Boongsong, Ladarat</t>
  </si>
  <si>
    <t>boonsong.t@cimbthai.com, ladarat.p@cimbthai.com</t>
  </si>
  <si>
    <t>yupa.p</t>
  </si>
  <si>
    <t>Closed as attached file.</t>
  </si>
  <si>
    <t>K.Komkrit</t>
  </si>
  <si>
    <t>I-000-TH-2017-1115</t>
  </si>
  <si>
    <t>[IT Exemption] Exemption for not perform DR Testing before deployment of  TeamMate System</t>
  </si>
  <si>
    <t>IT Exemption No. CT-IT-EXEM-04-2017; Exemption for not perform DR Testing before deployment of  TeamMate System.</t>
  </si>
  <si>
    <t>IT Exemption No. CT-IT-EXEM-04-2017</t>
  </si>
  <si>
    <t>K.Mahinthorn</t>
  </si>
  <si>
    <t>mahinthorn.s@cimbthai.com,</t>
  </si>
  <si>
    <t>I-000-TH-2017-1115-Action-1</t>
  </si>
  <si>
    <t>To perform DR Testing for TeamMate System</t>
  </si>
  <si>
    <t>Mahinthorn.S,</t>
  </si>
  <si>
    <t>This IT Exemption has been re-new (as attached file.)</t>
  </si>
  <si>
    <t>I-000-TH-2017-1155</t>
  </si>
  <si>
    <t>No. 264 Electronic Fund Transfer (26 September 2016)</t>
  </si>
  <si>
    <t>5. การควบคุมความปลอดภัยในการใช้บริการ Bulk Payment ไม่รัดกุม (ความเสี่ยงสูง) การประเมินความมั่นคงปลอดภัยของระบบงานไม่ครอบคลุมถึงความเสี่ยงที่สำคัญ ตลอดจนไม่ได้ควบคุมและสอบทานการติดตั้งและการกำหนดค่าความปลอดภัยของระบบงานที่ให้บริการโดยผู้ให้บริการภายนอกให้สอดคล้องกับมาตรฐานการควบคุมและรักษาความปลอดภัยของธนาคาร / CIMB Group จากการตรวจสอบพบว่า การนำส่งข้อมูล (upload) การจ่ายเงินเดือนพนักงานของบริษัทและชำระค่าสินค้าและบริการ (Bulk Payment) จากเครื่องไมโครคอมพิวเตอร์ของลูกค้าธุรกิจเข้าสู่เครื่องคอมพิวเตอร์แม่ข่ายที่ประมวลผลโดย CIMB Group ผ่านเครือข่าย internet  ไม่รัดกุม โดยไม่ได้ยกเลิกช่องทางการสื่อสารที่ไม่มีการเข้ารหัส (HTTP หรือ Hypertext Transfer Protocol) โดยอนุญาตให้ทำรายการ Log-in ผ่านช่องทางการสื่อสาร HTTP โดยไม่มีการเข้ารหัสข้อมูลซึ่งรวมถึงข้อมูลบัญชีผู้ใช้และรหัสผ่าน ซึ่งอาจใช้เป็นช่องทางในการเข้าถึงข้อมูลที่ใช้ในการพิสูจน์ตัวตนและสามารถใช้ข้อมูลดังกล่าวเพื่อส่งรายการโอนเงินได้ 5. Inadequate security control on Bulk Payment service (High Risk) The security assessment was not cover on significant risk, deployment and parameter configuration of IT outsourcing was not controlled adequately which not comply with CIMB Thai and CIMB Group security guideline. It was noted that that Cash Management Sever operating at CIMB Group   for corporate customers uploading payroll and bulk payment via internet, was not controlled adequately. This system was not disabled unencrypted communication channel (HTTP or Hypertext Transfer Protocol) resulting users were able to log-in via unencrypted channel without any encryption on username and password which risk for data leakage. The unencrypted user and password was able to obtain and used for logging into Cash Management System.          </t>
  </si>
  <si>
    <t>Internal Audit Issue</t>
  </si>
  <si>
    <t>acharaporn@cimbthai.com,</t>
  </si>
  <si>
    <t>I-000-TH-2017-1155-Action-1</t>
  </si>
  <si>
    <t>To revise Security Requirement to cover PCI/DSS</t>
  </si>
  <si>
    <t>I-000-TH-2017-120</t>
  </si>
  <si>
    <t>INC128380 ICAS cannot sent Outward  return cheque to BOT.</t>
  </si>
  <si>
    <t>ICAS cannot sent Outward  return cheque to BOT.</t>
  </si>
  <si>
    <t>Veachayan,komkrit</t>
  </si>
  <si>
    <t>veachayan.l@cimbthai.com,komkrit.u@cimbthai.com</t>
  </si>
  <si>
    <t>IT Infra set auto schedule to restart service everyday at 7 AM.</t>
  </si>
  <si>
    <t>I-000-TH-2017-120-Action-1</t>
  </si>
  <si>
    <t>veachyan</t>
  </si>
  <si>
    <t>veachyan.l@cimbthai.com</t>
  </si>
  <si>
    <t>I-000-TH-2017-1214</t>
  </si>
  <si>
    <t>[IT Exemption] Exemption for not comply with Security Baseline of Microsoft Window 2012R2 [TeamMate]</t>
  </si>
  <si>
    <t>Procedure (SOP/DOI/WI) - Security Hardening; Security Baseline of Microsoft Window 2012R2</t>
  </si>
  <si>
    <t>IT Exemption No. CT-IT-EXEM-05-2017</t>
  </si>
  <si>
    <t>Mahinthorn.S, Thipkunya.L, komkrit.u</t>
  </si>
  <si>
    <t>mahinthorn.s@cimbthai.com, thipkunya.l@cimbthai.com, komkrit.u@cimbthai.com</t>
  </si>
  <si>
    <t>I-000-TH-2017-1214-Action-1</t>
  </si>
  <si>
    <t>To comply with Security Baseline of Microsoft Window 2012R2 or To re-new the IT Exemption</t>
  </si>
  <si>
    <t>mahinthorn.s, thipkunya.l, komkrit.u</t>
  </si>
  <si>
    <t>mahinthorn.s@cimbthai.com,thipkunya.l@cimbthai.com, komkrit.u@cimbthai.com</t>
  </si>
  <si>
    <t>I-000-TH-2017-1216</t>
  </si>
  <si>
    <t>[IT Exemption] Exemption for not handover user access control to be managed by IT Security [TeamMate]</t>
  </si>
  <si>
    <t>HPID DOI stated that HPID has to be handed over to manage by IT Security.</t>
  </si>
  <si>
    <t>IT Exemption No.CT-IT-EXEM-06-2017</t>
  </si>
  <si>
    <t>Mahinthorn.S, Thipkunya.L</t>
  </si>
  <si>
    <t>mahinthorn.s@cimbthai.com, thipkunya.l@cimbthai.com</t>
  </si>
  <si>
    <t>I-000-TH-2017-1216-Action-1</t>
  </si>
  <si>
    <t>To hand over HPID to manage by IT Security. or To re-new the IT Exemption if application owner cannot hand over HPID to IT Security.</t>
  </si>
  <si>
    <t>I-000-TH-2017-1217</t>
  </si>
  <si>
    <t>[IT Exemption] Exemption for submission Web App Re-Scaning report of National e-Payment PromptPay (Business Register) to CAB after system deployment</t>
  </si>
  <si>
    <t>Group IT Security Standard stated that all High and Medium risk findings from scaning report must be resolved before system can go live. For Low risk finding, it must be resolved 6 months after system goes live.</t>
  </si>
  <si>
    <t>IT Exemption No. CT-IT-EXEM-07-2017</t>
  </si>
  <si>
    <t>Pattaramon Sittiworrawutt (TBG), phatsorn khuntaweetep (PDD)</t>
  </si>
  <si>
    <t>pattaramon.s@cimbthai.com, phatsorn.k@cimbthai.com</t>
  </si>
  <si>
    <t>I-000-TH-2017-1217-Action-1</t>
  </si>
  <si>
    <t>To perform Web App Scan for National e-Payment PromptPay (Business Register) and submit to CAB.</t>
  </si>
  <si>
    <t>Pattaramon Sittiworrawutt (TBG),phatsorn khuntaweetep (PDD)</t>
  </si>
  <si>
    <t>Web App Scan for National e-Payment PromptPay (Business Register) has been done and submitted to CAB as attached file.</t>
  </si>
  <si>
    <t>I-000-TH-2017-1219</t>
  </si>
  <si>
    <t>[IT Exemption] Exempt to put system LIVE for Clicks (Function Promptpay transfer) first and to fix pentest issues within 3 months</t>
  </si>
  <si>
    <t>Group IT Security Standard stated that "For Project VAPT, all High and Medium risk findings must be resolved before system can go live. For Low risk finding, it must be resolved 6 months after system goes live."</t>
  </si>
  <si>
    <t>IT Exemption No.CT-IT-EXEM-08-2017</t>
  </si>
  <si>
    <t>Udom Wichitthammaros (PDD)</t>
  </si>
  <si>
    <t>udom.w@cimbthai.com</t>
  </si>
  <si>
    <t>I-000-TH-2017-1219-Action-1</t>
  </si>
  <si>
    <t>To fix issues from pen-test report within May 2017 or renew IT Exemption.</t>
  </si>
  <si>
    <t>Udom.W</t>
  </si>
  <si>
    <t>IT Exemption has been renew as attached file. (CT-IT-EXEM-21-2017)</t>
  </si>
  <si>
    <t>I-000-TH-2017-1221</t>
  </si>
  <si>
    <t>[IT Exemption] Exemption for Not to fix issues from Penetration Test Report</t>
  </si>
  <si>
    <t>IT Exemption No. CT-IT-EXEM-09-2017</t>
  </si>
  <si>
    <t>shana.B</t>
  </si>
  <si>
    <t>shana.b@cimbthai.com</t>
  </si>
  <si>
    <t>I-000-TH-2017-1221-Action-1</t>
  </si>
  <si>
    <t>To fix issues from Penetration Test Report for CIMB Thai Website. or To re-new IT Exemption.</t>
  </si>
  <si>
    <t>Shana.B</t>
  </si>
  <si>
    <t>I-000-TH-2017-1222</t>
  </si>
  <si>
    <t>[IT Exemption] Exempt to fix Low Risk Issues from CIMB Thai Website Redesign Penetration Test within 6 months</t>
  </si>
  <si>
    <t>IT Exemption No. CT-IT-EXEM-10-2017</t>
  </si>
  <si>
    <t>I-000-TH-2017-1222-Action-1</t>
  </si>
  <si>
    <t>To fix Low Risk Issues from CIMB Thai Website Redesign Penetration Test within 6 months.</t>
  </si>
  <si>
    <t>I-000-TH-2017-1369</t>
  </si>
  <si>
    <t>IAD: No. 49/2017 - Securities Services ( 2016)</t>
  </si>
  <si>
    <t>49/2017</t>
  </si>
  <si>
    <t>13. The control procedures over benefit receiving and internal control evaluation of Property Management Company are not complied with  DOI</t>
  </si>
  <si>
    <t>Chainarong C, Chaicharoen K.</t>
  </si>
  <si>
    <t>Chainarong.c@cimbthai.com, chaicharoen.k@cimbthai.com</t>
  </si>
  <si>
    <t>I-000-TH-2017-1369-Action-1</t>
  </si>
  <si>
    <t>Status as of 26 April  2017   Progress : ส่วนปฏิบัติการหลักทรัพย์บริการส่งรายงานตรวจสภาพอสังหาริมทรัพย์ฉบับล่าสุด ให้กับฝ่ายตรวจสอบเพื่อขอปิด Issuse แล้ว</t>
  </si>
  <si>
    <t>Status as of 20 June 2017. Auditor confirmed to close issue on 5 June 2017 as per attached. Status as of 31 May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30 April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26 Apr 2017 : CMPOD has sent the latest evaluation of Property Management Company to audit to close the issue.</t>
  </si>
  <si>
    <t>I-000-TH-2017-1370</t>
  </si>
  <si>
    <t>IAD: No. 50/2017 - Securities Services ( 2016)</t>
  </si>
  <si>
    <t>50/2017</t>
  </si>
  <si>
    <t>15. Incorrect transaction purpose code reported to BOT of Escrow Account service</t>
  </si>
  <si>
    <t>Prasert W, Chaicharoen K.</t>
  </si>
  <si>
    <t>Prasert.w@cimbthai.com, chaicharoen.k@cimbthai.com</t>
  </si>
  <si>
    <t>I-000-TH-2017-1370-Action-1</t>
  </si>
  <si>
    <t>Status as of 30 Apr 2017 : DOI 37/2560 related purpose code has been announced on 2 May 2017. Document has been sent to auditor to close the issue.</t>
  </si>
  <si>
    <t>Status as of 26 June 2017 : Issue has been closed on 17 Jun 2017. Status as of 31 May 2017 : Waiting audit to close the issue. Status as of 30 Apr 2017 : DOI 37/2560 related purpose code has been announced on 2 May 2017. Document has been sent to auditor to close the issue.</t>
  </si>
  <si>
    <t>I-000-TH-2017-1371</t>
  </si>
  <si>
    <t>[IT Exemption] Exemption not to perform Hardening on iPad that access to  NextCloud</t>
  </si>
  <si>
    <t>IT Exemption No.CT-IT-EXEM-13-2017; Exemption not to perform Hardening on iPad that access to  NextCloud</t>
  </si>
  <si>
    <t>IT Exemption No.CT-IT-EXEM-13-2017; IT Policy V2.5.1 (Section 28.1 : GIOD IT must perform assessment of server equipment on a regular basis, to ensure all the configuration records are up to date and accurate.)</t>
  </si>
  <si>
    <t>Tanawat Kriengkrai (ITID)</t>
  </si>
  <si>
    <t>tanawat.k@cimbthai.com</t>
  </si>
  <si>
    <t>I-000-TH-2017-1371-Action-1</t>
  </si>
  <si>
    <t>To perform Hardening on iPad that access to  NextCloud or re-new the IT Exemption</t>
  </si>
  <si>
    <t>WIP</t>
  </si>
  <si>
    <t>I-000-TH-2017-1372</t>
  </si>
  <si>
    <t>[IT Exemption] Exemption request to not perform Penetration Testing for NextCloud</t>
  </si>
  <si>
    <t>IT Exemption No.CT-IT-EXEM-14-2017; Exemption request to not perform Penetration Testing for NextCloud</t>
  </si>
  <si>
    <t>IT Exemption No.CT-IT-EXEM-14-2017; IT Policy V2.5.1 Section 14.4 ststed that "Vulnerability assessment and penetration test must be conducted for Internet-based and/or external facing application before system goes live."</t>
  </si>
  <si>
    <t>Veerawit Dechudomwat (ITID)</t>
  </si>
  <si>
    <t>VEERAWIT.D@CIMBTHAI.COM</t>
  </si>
  <si>
    <t>I-000-TH-2017-1372-Action-1</t>
  </si>
  <si>
    <t>To perform Penetration Testing for NextCloud or re-new the IT Exemption.</t>
  </si>
  <si>
    <t>I-000-TH-2017-1393</t>
  </si>
  <si>
    <t>51/2017_ 1.การควบคุมการผ่านเข้าสู่ระบบไม่รัดกุม (ความเสี่ยงสูง)</t>
  </si>
  <si>
    <t>51/2017</t>
  </si>
  <si>
    <t>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t>
  </si>
  <si>
    <t>K.Apisit Woraphant, Duenpen Pataradilok</t>
  </si>
  <si>
    <t>apsit.w@cimbthai.com,DUENPEN.P@CIMBTHAI.COM</t>
  </si>
  <si>
    <t>Update as of 23 Aug 2017 - ส่งประเด็นให้ทาง ITGR เพื่อปรึกษากับ Group (ในส่วนของ RTB)</t>
  </si>
  <si>
    <t>I-000-TH-2017-1393-Action-1</t>
  </si>
  <si>
    <t>K.Apsit , K.Duenpen</t>
  </si>
  <si>
    <t>apisit.w@cimbthai.com, DUENPEN.P@CIMBTHAI.COM</t>
  </si>
  <si>
    <t>I-000-TH-2017-1410</t>
  </si>
  <si>
    <t>No. 277/2015 Internet Explorer and Java version were not updated/ upgraded.</t>
  </si>
  <si>
    <t>277/2015</t>
  </si>
  <si>
    <t>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</si>
  <si>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ฝ่ายพัฒนาและบริหารระบบงานสารสนเทศ</t>
  </si>
  <si>
    <t>I-000-TH-2017-1410-Action-1</t>
  </si>
  <si>
    <t>'Update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</si>
  <si>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14Jun2017 อยู่ระหว่างดำเนินการ-ตาม List App 1. Support IE 11  &gt; เรียบร้อยแล้ว   2. upgrade to IE 11 &gt; อยู่ระหว่างดำเนินการ 3. upgrade ไม่ได้ &gt; รอทำ Expemption From : Review IT Overdue Audit Issue : 6/6/2017 ITID ทำ Exemption Update as of 25/4/2017 K.Yupa updated as following details:- 1)  AMD จะไม่ request ให้ ITID ไป install เครื่องนะค่ะ 2)  เนื่องจากระบบเหล่านี้เป็น Application ที่ไม่ใช่ ของธนาคาร      ดังนั้น AMD จะช่วยประสานงาน กับ vender - application owner ว่ารองรับ  IE 11 ไหม? ,   JAVA 1.7.51  ไหม ? ผลคือ - SWIFT; รองรับ IE11 และ JAVA Version 7 update 51 - BAHTNET; รองรับ IE11 และ JAVA Version 7 update 51 - BPC; รองรับ IE11 แต่ไม่รองรับ JAVA Version 7 update 51 - MoneyGram; รองรับ IE11 แต่ไม่รองรับ JAVA Version 7 update 51 - $peed$end; รองรับ IE11 และ JAVA Version 7 update 51      ทั้งนี้ AMD ประสานงานให้ ITID  install ระบบลงบน test environment และให้ BU owner ทำการทดสอบและ sign off ผลการทดสอบเพื่อจะส่งผลให้ ITID ทราบ 3)   มีการหารือกันเมื่อ 18/11/2015 (TEDI Meeting)  สรุปและอนุมัติให้  java เป็น Version 7 update 51  นี้เป็น base version ตาม MOM แนบท้ายนี้ดังนั้นเราจะ Test base นื IE11,  JAVA 1.7.51 na ka . 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1) SWIFT support IE11 ans JAVA1.8 2) Bahtnet ==&gt; BOT plan to upgarde to IE11 and JAVA 1.8 Target complete Oct-2017 3) Bulk Payment Client (BCP) ==&gt;   3) Speed$end ==&gt; support IE11 ans JAVA1.7 4) MoneyGram ==&gt; support IE11 ans JAVA1.7 ** 18/8/2017 Resend mail to boonkiat for request to close **</t>
  </si>
  <si>
    <t>I-000-TH-2017-1411</t>
  </si>
  <si>
    <t>No. 251/2016 Control over IT Outsourcing regarding the IT processing of Credit Card and Extra Cash Loan of Fidelity Information Services Australasia (FIS) not appropriate.</t>
  </si>
  <si>
    <t>251/2016</t>
  </si>
  <si>
    <t>15. การควบคุมการใช้บริการประมวลผลบัตรเครดิตและ Extra Cash โดย Fidelity Information Services Australasia (FIS) ไม่รัดกุม Action: ด้านเทคโนโลยีได้ดำเนินการขอให้ทาง FIS นำส่งรายงานการตรวจสอบประจำปีให้แก่ธนาคารทราบ 'Update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</si>
  <si>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I-000-TH-2017-1411-Action-1</t>
  </si>
  <si>
    <t>'Update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</si>
  <si>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Update as of 29AUG2017 - Will propose to RMC to accept risk in September 2017 15. การควบคุมการใช้บริการประมวลผลบัตรเครดิตและ Extra Cash โดย Fidelity Information Services Australasia (FIS) ไม่รัดกุม Action: 1) ด้านเทคโนโลยีได้ดำเนินการขอให้ทาง FIS นำส่งรายงานการตรวจสอบประจำปีให้แก่ธนาคารทราบ 'Update as of 17/1/2016 1.1 : Target to close by 15 Feb 2017 2)ได้รับ report แล้ว (report เดือนมกราคม - มิถุนายน 2559) และส่งมอบให้ IA แล้ว 3) IA ได้ขอรายงานการตรวจสอบประจำปัของ Sub-contractor ของ FIS เพิ่มเติม     K.Khanitha ได้ดำเนินการขอคำตอบจาก FIS เรื่อง report ของ sub-contractor     ซึ่ง FIS แจ้งว่าสามารถให้ของ FIS แต่ไม่สามารถให้ของ sub-contract ซึ่งได้แจ้งให้ IA ทราบแล้ว 4) FIS แจ้งว่ามี portal สำหรับให้คู่ค้า สามารถเรียกข้อมูลที่ FIS ประกาศเป็นทางการแล้ว 5) IA แจ้งว่า K.Yupa ต้อง assign คนที่รับผิดชอบในการควบคุม สอบทานและประสานงานกับผู้ให้บริการ     (FIS) ==&gt;  ตามที่ k.Saudee ได้ on board since 3/10/2559  เป็น application support ของระบบ      Credit card และผู้ประสานงานกับ FIS 6) ทีมคุณชัชวาลย์ ชั้น11==&gt; จะทำหน้าที่ Monitor Performance and SLA ของ FIS 7)  Send mail to boonkait on 11/8/2017 for request to close this issue 8) 18/8/2018 resend request to close mail to Boonkiat  with รายงานการตรวจสอบประจำปีล่าสุด ของ FIS</t>
  </si>
  <si>
    <t>I-000-TH-2017-1412</t>
  </si>
  <si>
    <t>No. 252/2016 Incomplete interface data of credit card/extra cash products to 1Platform</t>
  </si>
  <si>
    <t>252/2016</t>
  </si>
  <si>
    <t>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pending IA to review and approve to close this issue.</t>
  </si>
  <si>
    <t>Update as of 23AUG2017 - IA confirmed to this issue had been closed.</t>
  </si>
  <si>
    <t>I-000-TH-2017-1412-Action-1</t>
  </si>
  <si>
    <t>'Update as of 31/3/2017 Supporting document has been submitted to IA since 19/01/2017 10:10, pending IA to review and approve to close this issue.</t>
  </si>
  <si>
    <t>Update as of 23AUG2017 - IA confirmed to this issue had been closed (as attached file) 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1) Charuphon send mail to      pending IA to review and approve to close this issue since Date  07/03/2017 14:35 2) 18/8/2017 Resend mail to boonkiat for request to close</t>
  </si>
  <si>
    <t>I-000-TH-2017-1414</t>
  </si>
  <si>
    <t>No. 52/2017 Inadequate controls over the Regional Transaction Banking system development and testing</t>
  </si>
  <si>
    <t>52/2017</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</si>
  <si>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        unidentified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</si>
  <si>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yupa.p Apsit Woraphant Chumpon Chansiriwong Duenpen Pataradilok Veerapat Tanateerachoat</t>
  </si>
  <si>
    <t>yupa.p@cimbthai.com APISIT.W@CIMBTHAI.COM YUPA.P@CIMBTHAI.COM CHUMPON.C@CIMBTHAI.COM DUENPEN.P@CIMBTHAI.COM</t>
  </si>
  <si>
    <t>I-000-TH-2017-1414-Action-1</t>
  </si>
  <si>
    <t>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</si>
  <si>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           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           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</si>
  <si>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I-000-TH-2017-1428</t>
  </si>
  <si>
    <t>52/2017_ 2. การควบคุมการพัฒนาและทดสอบระบบงาน Regional Transaction Banking ไม่รัดกุม (ความเสี่ยงปานกลาง) (เกิดซ้ำบางส่วน)</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</si>
  <si>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</si>
  <si>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K.apisit, K.Savarin, K.Duenpen, K.Chumpon</t>
  </si>
  <si>
    <t>CHUMPON.C@CIMBTHAI.COM, APISIT.W@CIMBTHAI.COM, SAVARIN.P@CIMBTHAI.COM, DUENPEN.P@CIMBTHAI.COM</t>
  </si>
  <si>
    <t>Update as of 23 Aug 2017 - ส่งประเด็นในทาง ITGR เพื่อปรึกษากับ Group (เฉพาะ RTB)</t>
  </si>
  <si>
    <t>I-000-TH-2017-1428-Action-1</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</si>
  <si>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</si>
  <si>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I-000-TH-2017-1430</t>
  </si>
  <si>
    <t>53/2017_3. การควบคุมความปลอดภัยของฐานข้อมูลและการปฏิบัติงานไม่รัดกุม (ความเสี่ยงปานกลาง)</t>
  </si>
  <si>
    <t>53/2017</t>
  </si>
  <si>
    <t>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t>
  </si>
  <si>
    <t>APISIT.W@CIMBTHAI.COM, DUENPEN.P@CIMBTHAI.COM</t>
  </si>
  <si>
    <t>Update as of 09 Oct 2017 Email confirmation by K.Boonk to closed the issue on sub-item 3.1 was closed. on 08 Oct 2017, 00:25 am , (See detail on the attachment) Update as of 23 Aug 2017 Update as of 23 Aug 2017 - ส่งประเด็นให้ทาง ITGR เพื่อปรึกษากับ Group (เฉพาะ RTB)</t>
  </si>
  <si>
    <t>I-000-TH-2017-1430-Action-1</t>
  </si>
  <si>
    <t>K.apisit, K.Duenpen</t>
  </si>
  <si>
    <t>I-000-TH-2017-1433</t>
  </si>
  <si>
    <t>No. 200/2016 Business Unit is required to define controls and procedures to manage registration result notification.</t>
  </si>
  <si>
    <t>200/2016</t>
  </si>
  <si>
    <t>1. Inadequate System Development for Prompt Pay registration service. (Medium Risk) System Development plan for CIMB Thai Prompt Pay registration service was not aligned with Prompt Pay registration plan of Bank of Thailand (BOT). In addition, CIMB Thai Prompt Pay service announcement via the Bank's website was inadequately controlled. The detail was summarized as follows: Business Project Manager and Programme Delivery Department 1.1. Registration result was incompletely notified. According to the Bank of Thailand (‘BOT')'s guideline Number For Tor Sor. 807/2559 regarding Prompt Pay registration guideline, it was specified that Bank has to notify registration result to customer both success and fail status. From our test on registration notification result as of 25 July 2016, it was noted that registration result was incompletely notified as follows: 2) For registration result as successful Lack of effective controls and procedures to manage registration result notification. From our test on transaction which was registered with ID and authorized to receive cash back promotion between 22 and 26 July 2016, on a sampling basis of 470 registration transactions, it was noted that 8 transactions were not kept customer's mobile phone number in 1Platform system. Thus, the customer could not receive registration result notification in accordance with BOT guideline.</t>
  </si>
  <si>
    <t>Nopporn.s</t>
  </si>
  <si>
    <t>nopporn.s@cimbthai.com</t>
  </si>
  <si>
    <t>Update status as of 30 Jun 2017 - This issue is co-owner with BU and have confirmation to close on 16 Jun 2017.</t>
  </si>
  <si>
    <t>I-000-TH-2017-1433-Action-1</t>
  </si>
  <si>
    <t>1. การพัฒนาระบบงานเพื่อความพร้อมในการให้บริการพร้อมเพย์ไม่รัดกุม (ความเสี่ยงปานกลาง) การควบคุมการพัฒนาระบบงานเพื่อรองรับการให้บริการไม่สอดคล้องกับข้อกำหนดในการลงทะเบียนพร้อมเพย์ของธนาคารแห่งประเทศไทย ตลอดจนปรับปรุงช่องทางการรับลงทะเบียนที่สื่อสารกับลูกค้าผ่านเว็บไซต์ของธนาคารไม่ครบถ้วน ดังนี้ ผู้บริหารโครงการ และฝ่ายบริหารโครงการ (Programme Delivery Department) 1.1 แจ้งผลการลงทะเบียนให้ผู้ลงทะเบียนรับทราบไม่ครบถ้วน จากการสอบทานการแจ้งผลการลงทะเบียนตามหนังสือเวียน ที่ ธปท.ฝตส.(03)ว 807/2559 เรื่อง       แนวปฏิบัติในการรับลงทะเบียนพร้อมเพย์ ซึ่งกำหนดให้สถาบันการเงินแจ้งผลการลงทะเบียนให้ผู้ลงทะเบียนทราบ ทั้งกรณีที่การลงทะเบียนสำเร็จและไม่สำเร็จ เพียงวันที่ 25 กรกฎาคม 2559 พบว่า การแจ้งผลการลงทะเบียนยังไม่ครบถ้วน ดังนี้ 2) กรณีลงทะเบียนสำเร็จ ไม่ได้กำหนดมาตรการควบคุมและสอบทานการแจ้งผลการลงทะเบียน จากการสุ่มตรวจสอบการสมัครใช้บริการพร้อมเพย์โดยผูกบัญชีกับหมายเลขประจำตัวประชาชน และได้รับรายการ Cash Back ระหว่างวันที่ 22 กรกฎาคม 2559 ถึง 26 กรกฏาคม 2559 จำนวน 470 ราย พบรายการลงทะเบียนที่ไม่มีข้อมูลหมายเลขโทรศัพท์มือถือในระบบ 1Platform ซึ่งใช้ในการแจ้งผลการลงทะเบียน จำนวน 8 รายการ (อ้างอิงเอกสารแนบ 1) ทำให้การลงทะเบียนพร้อมเพย์ผ่าน ITMX สำเร็จ แต่ระบบงานไม่ได้ส่งรายการแจ้งผลการลงทะเบียนให้ลูกค้าทราบตามข้อกำหนดของธนาคารแห่งประเทศไทย</t>
  </si>
  <si>
    <t>nopporn.s</t>
  </si>
  <si>
    <t>I-000-TH-2017-1439</t>
  </si>
  <si>
    <t>54/2017_4. การทดสอบความพร้อมในการให้บริการต่อเนื่องไม่รัดกุม (ความเสี่ยงปานกลาง)</t>
  </si>
  <si>
    <t>54/2017</t>
  </si>
  <si>
    <t>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t>
  </si>
  <si>
    <t>K.Manoon, K.Veerapat</t>
  </si>
  <si>
    <t>VEERAPAT.T@CIMBTHAI.COM, MANOON.C@CIMBTHAI.COM</t>
  </si>
  <si>
    <t>I-000-TH-2017-1439-Action-1</t>
  </si>
  <si>
    <t>MANOON.C@CIMBTHAI.COM, VEERAPAT.T@CIMBTHAI.COM</t>
  </si>
  <si>
    <t>I-000-TH-2017-1441</t>
  </si>
  <si>
    <t>276/2015_2. การควบคุมบัญชีผู้ใช้งานที่มีสิทธิพิเศษและการกำหนดค่าความปลอดภัยของบัญชีผู้ใช้งานไม่รัดกุม (ความเสี่ยงปานกลาง)</t>
  </si>
  <si>
    <t>276/2015</t>
  </si>
  <si>
    <t>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t>
  </si>
  <si>
    <t>K.Komkrit, K.Duenpen</t>
  </si>
  <si>
    <t>KOMKRIT.U@CIMBTHAI.COM, DUENPEN.P@CIMBTHAI.COM</t>
  </si>
  <si>
    <t>I-000-TH-2017-1441-Action-1</t>
  </si>
  <si>
    <t>Komkrit Utaichai, Duenpen Pataradilok</t>
  </si>
  <si>
    <t>Update as of 20/08/2017 276/2015 Closed</t>
  </si>
  <si>
    <t>I-000-TH-2017-1442</t>
  </si>
  <si>
    <t>280/2015_6. การควบคุมการสำรองข้อมูลและการจัดการปัญหาการสำรองข้อมูลไม่รัดกุม (ความเสี่ยงปานกลาง)</t>
  </si>
  <si>
    <t>280/2015</t>
  </si>
  <si>
    <t>ไม่ได้กำหนดมาตรการควบคุมการสำรองและการจัดการปัญหาในกรณีที่ไม่สามารถสำรองข้อมูลตามที่กำหนด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 II) ,ระบบงาน TTS , ระบบงาน 1Platform และระบบจัดเก็บข้อมูลรายการโอนเงินผ่าน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 ไม่ระบุรายละเอียดของปัญหา และ แนวทางการแก้ไขในเชิงป้องกัน แต่ได้สำรองข้อมูลโดยส่วนใหญ่นอกสถานที่ หรือ 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</si>
  <si>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KOMKRIT.U@CIMBTHAI.COM</t>
  </si>
  <si>
    <t>I-000-TH-2017-1442-Action-1</t>
  </si>
  <si>
    <t>ไม่ได้กำหนดมาตรการในการจัดการปัญหาในกรณีที่ไม่สามารถสำรองข้อมูลตามที่กำหนด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II) , ระบบงาน TTS และ 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โดยไม่ระบุรายละเอียดของปัญหาแนวทางการแก้ไขในเชิงป้องกัน ตลอดจนบันทึกข้อมูลผลการสำรองข้อมูลไม่ครบถ้วน   อย่างไรก็ตาม จากการตรวจสอบ พบว่า ฝ่ายอำนวยการระบบเทคโนโลยีได้สำรองข้อมูลโดยส่วนใหญ่นอกสถานที่ผ่านระบบ SAN (Storage Area Network)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ตลอดจนจัดเตรียมระบบสำรอง และการแก้ไขปัญหา SWIFT โดยสามารถขอข้อมูลย้อนหลังจากผู้ให้บริการภายนอก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</si>
  <si>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Update as of 20/08/2017 280/2015 Closed 11/08/2017</t>
  </si>
  <si>
    <t>I-000-TH-2017-145</t>
  </si>
  <si>
    <t>Unclear of criteria to report IT incident Severity 3 to LED</t>
  </si>
  <si>
    <t>Possibility that some incidents severity 3 that under criteria to report LED were not reported.</t>
  </si>
  <si>
    <t>I-000-TH-2017-145-Action-1</t>
  </si>
  <si>
    <t>Revis criteria to report IT incident Severity 3 to LED</t>
  </si>
  <si>
    <t>I-000-TH-2017-146</t>
  </si>
  <si>
    <t>iBank hardware/ software obsolated and no MA contract</t>
  </si>
  <si>
    <t>Possibility service down casued from hardware/ software/ application failure and it will take long time to fix due to no hardware replace and no vendor support. BU decided to don't upgrade system and not continue MA due to iBank will be replaced by RTB.</t>
  </si>
  <si>
    <t>I-000-TH-2017-146-Action-1</t>
  </si>
  <si>
    <t>1. TBG Team is migrating iBank customer to RTB system 2. IT will decommision iBank system after TBG finished customer migration</t>
  </si>
  <si>
    <t>closed</t>
  </si>
  <si>
    <t>I-000-TH-2017-1461</t>
  </si>
  <si>
    <t>Handover HPID of all systems to manage by CyberArk</t>
  </si>
  <si>
    <t>HPID of all systems are required to be managed by CyberArk.</t>
  </si>
  <si>
    <t>I-000-TH-2017-1461-Action-1</t>
  </si>
  <si>
    <t>To handover HPID of all systems to manage by CyberArk</t>
  </si>
  <si>
    <t>I-000-TH-2017-1474</t>
  </si>
  <si>
    <t>Source code check out/in process</t>
  </si>
  <si>
    <t>Process ในการ check out/in source code ของ SVN ยังมี Gap ในเรื่องของ 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</si>
  <si>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t>
  </si>
  <si>
    <t>paiboon.si@cimbthai</t>
  </si>
  <si>
    <t>I-000-TH-2017-1474-Action-1</t>
  </si>
  <si>
    <t>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</si>
  <si>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Paiboon.si,Nampetch</t>
  </si>
  <si>
    <t>paiboon.si@cimbthai.com, nampetch gadetragoon/ITOD/CIMBTHAI@CIMBTHAI</t>
  </si>
  <si>
    <t>Closed 25/07/2017 เพื่อตกลง Process การ check out/in source code กับ Change and Disaster Recovery Management Section(K.Nampetch) และ communicate to all developer team. ภายใน July 2017  </t>
  </si>
  <si>
    <t>I-000-TH-2017-1599</t>
  </si>
  <si>
    <t>[IT Exemption] Exemption for not perform Penetration Testing for Customer Fulfillment of DSE Phase 2</t>
  </si>
  <si>
    <t>Penetration Testing for DSE Phase 2 has been extended to perform with Annual Penetration Test bankwide 2017 which is scheduled to complete in March 2018.</t>
  </si>
  <si>
    <t>IT Exemption No. CT-IT-EXEM-30-2017;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</si>
  <si>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Mahinthorn Santimetha</t>
  </si>
  <si>
    <t>mahinthorn.s@cimbthai.com, ladarat.p@cimbthai.com, CHARTCHAI.T@CIMBTHAI.COM, NOPPORN.S@CIMBTHAI.COM</t>
  </si>
  <si>
    <t>I-000-TH-2017-1599-Action-1</t>
  </si>
  <si>
    <t>20170908: Pen Test will be performed together with annual Pen Test. Target to complete by Mar 2018. Under working to extend IT exemption. To perform Penetration Test for this enhancement within 3 Aug 2017 or renew the IT Exemption.</t>
  </si>
  <si>
    <t>Mahinthorn Santimetha, Boonsong Teachakidatikul</t>
  </si>
  <si>
    <t>mahinthorn.s@cimbthai.com, boonsong.t@cimbthai.com</t>
  </si>
  <si>
    <t>Penetration Test for this enhancement has been approved to extend. The renew IT Exemption as attached file.</t>
  </si>
  <si>
    <t>I-000-TH-2017-1622</t>
  </si>
  <si>
    <t>No.80/2017 Review of Credits and Contingent Liabilities for Q1 2017"</t>
  </si>
  <si>
    <t>80/2017</t>
  </si>
  <si>
    <t>R4. Collateral appraisal report not kept with set of approval document for Secured Retail Credit under LTV Selling price Program</t>
  </si>
  <si>
    <t>Preecha Rujichaithammakul,Kalyawee Rujanavech</t>
  </si>
  <si>
    <t>preecha rujichaithammakul/PCD/CIMBTHAI@CIMBTHAI, kalyawee rujanavech/BDT/CIMBTHAI@CIMBTHAI</t>
  </si>
  <si>
    <t>I-000-TH-2017-1622-Action-1</t>
  </si>
  <si>
    <t>30/5/2017 We have prepared appraisal reports for the period of 2016 (Started LTV program) to Mar 2017. Up until now 50% has completed. Then we will pass to COD for filing process.</t>
  </si>
  <si>
    <t>preecha rujichaithammakul/PCD/CIMBTHAI@CIMBTHAI</t>
  </si>
  <si>
    <t>Status as of 28 Jun'2017 : 90% completed on appraisal reports for the period of 2016 (Started LTV program) to Mar 2017. Status as of 21 Jul'2017 : Issued closed by Internal Auditor on 19 Jul'2017.</t>
  </si>
  <si>
    <t>I-000-TH-2017-1646</t>
  </si>
  <si>
    <t>[Gap IT Policy v3.0] DLP procedure hasn't been defined yet.</t>
  </si>
  <si>
    <t>DLP Tool has been implemented. CT has started Blocking Mode. And IT Security Operation team is in progress to establish DLP procedure.</t>
  </si>
  <si>
    <t>CT IT Policy v3.0 stated on section 29 as following details:- Data Loss Prevention Controls; l)  A DLP procedure should be defined and include the processes to create, update or delete on the configuration controls; review controls; response to events; monitoring and reporting.</t>
  </si>
  <si>
    <t>Pichet.T, Paramin.C</t>
  </si>
  <si>
    <t>pichet.t@cimbthai.com, paramin.c@cimbthai.com</t>
  </si>
  <si>
    <t>I-000-TH-2017-1646-Action-1</t>
  </si>
  <si>
    <t>To define DLP Procedure within Q4/2017. Or request IT Exemption for this gap.</t>
  </si>
  <si>
    <t>I-000-TH-2017-1648</t>
  </si>
  <si>
    <t>[Gap IT Policy v3.0] 1) The mobile devices are partially controlled by remote wipe facility. 2) There is no encryption method for Corporate iPhone and Personal device which use for accessing to email.   </t>
  </si>
  <si>
    <t>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t>
  </si>
  <si>
    <t>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t>
  </si>
  <si>
    <t>MANUSSANUN.T</t>
  </si>
  <si>
    <t>MANUSSANUN.T@CIMBTHAI.COM</t>
  </si>
  <si>
    <t>I-000-TH-2017-1648-Action-1</t>
  </si>
  <si>
    <t>Mobile Device Encryption : To implement MDM.</t>
  </si>
  <si>
    <t>I-000-TH-2017-1648-Action-2</t>
  </si>
  <si>
    <t>Wipe out data from Mobile Device : Implement control to remote wipe out data from personal device.</t>
  </si>
  <si>
    <t>Wipe out data from Mobile Device : Movile Devices Security AUP Form has been announced for Bank's staff to sign before installing the Lotus Note Traveller into their device. (see attachement)</t>
  </si>
  <si>
    <t>I-000-TH-2017-1664</t>
  </si>
  <si>
    <t>#81/2017 Review of Credits and Contingent Liabilities  for Q1 2017</t>
  </si>
  <si>
    <t>81/2017</t>
  </si>
  <si>
    <t>#81/2017_R5. Credit Facility information of accounts sold to STAMC were not cancelled in the 1P system due to no clear operational guidelines</t>
  </si>
  <si>
    <t>thiti.s@cimbthai.com, tanunya.w@cimbthai.com</t>
  </si>
  <si>
    <t>I-000-TH-2017-1664-Action-1</t>
  </si>
  <si>
    <t>1/6/17 : Closed this issue. status as at  31/05/17 : DOI was done and effective on 16 May 2017. Pending Internal Audit to close  this issue. status as at 18/5/17 : อยู่ระหว่างการจัดทำ DOI</t>
  </si>
  <si>
    <t>I-000-TH-2017-1692</t>
  </si>
  <si>
    <t>IAD : No.65/2017 - 5.3.3 To Ensure Relevant Guidelines are Comprehensively Incorporated In the Compliance Matrix and Self-Testing is Performed Accordingly</t>
  </si>
  <si>
    <t>65/2017</t>
  </si>
  <si>
    <t>1) Some new regulations were not revised accordingly in the Compliance Matrix, such as: - BOT Circular No. ECD.(23) 4/2553 on Relaxation on Undertaking of Foreign Exchange Derivatives Transactions; - BOT Notification No. SorNorSor. 8/2553 on Practicing Guidelines for Outsourcing of Financial Institutions; and 2) Some regulations were not updated in Compliance Matrix, such as: - Circular No. BOT.ECD.(02) C. 371/2551 on Seeking Cooperation for Compliance with Measures to Prevent Thai Baht Speculation; - BOT Notification No. SorNorSor 19/ 2552 on permission for commercial banks to engage in Private Repo Transaction; - BOT Notification No. SorNorSor. 12/2551 on permission for commercial bank to undertake market derivatives transactions which prescribes the type of derivatives permitted for commercial banks, risk management for undertaking derivatives transactions and reporting information to BoT; - BOT Notification No. SorNorSor. 14/2551 Guidelines for Risk Management on Undertaking of Derivative Transactions which prescribes the principle and guidelines for effective risk management on undertaking of derivative transactions; 3) Self-testing results are not substantiated by supporting documents, such as testing on BOT's requirements for data submission to BOT, Structured Liabilities Product and Outsourcing.</t>
  </si>
  <si>
    <t>K.Chaicharoen, K.Kaisorn</t>
  </si>
  <si>
    <t>CHAICHAROEN.K@CIMBTHAI.COM, KAISORN.S@CIMBTHAI.COM</t>
  </si>
  <si>
    <t>I-000-TH-2017-1692-Action-1</t>
  </si>
  <si>
    <t>Status as of 31/05/17 : In progress and target to be completed on 30 June 2017</t>
  </si>
  <si>
    <t>kaisorn S, Chaicharoen K.</t>
  </si>
  <si>
    <t>Status as of 4 July 2017 : Issue has been closed on 30 June 2017 by auditor as email attached. Status as of 30 June 2017 : Already sent to internal audit on 26 June 2017 to review and close.</t>
  </si>
  <si>
    <t>I-000-TH-2017-1694</t>
  </si>
  <si>
    <t>IAD : No.66/2017 - 5.4.1 To Ensure Customer Signature Verification on Deal Confirmations Are Properly Performed (Repeat Observation)</t>
  </si>
  <si>
    <t>66/2017</t>
  </si>
  <si>
    <t>5.4.1 To Ensure Customer Signature Verification on Deal Confirmations Are Properly Performed (Repeat Observation)</t>
  </si>
  <si>
    <t>K.Chaicharoen , K.Kaisorn</t>
  </si>
  <si>
    <t>I-000-TH-2017-1694-Action-1</t>
  </si>
  <si>
    <t>status as of 31/05/17 : Need discuss with TG</t>
  </si>
  <si>
    <t>status as of 31 Oct 2017 : Being summarized to update status to internal auditor to consider for close out after discussion with TG who interacted and request with client and be refused to add as request due to inter-market practice and their standard practice in the market. Status as of 30 Sep 2017 : Under TG response for the solution.  Status as of 31 Aug 2017 : Under discussion with TG for solution.  Target to be completed in Sep 2017. Status as of 31 July 2017 : Under department head discussion with BU Status as of 30 June 2017 : Under BU decision</t>
  </si>
  <si>
    <t>I-000-TH-2017-1695</t>
  </si>
  <si>
    <t>IAD : No.67/2017 - 5.4.3 To Ensure Proper Monitoring of Trade Confirmation (Repeat Observation)</t>
  </si>
  <si>
    <t>67/2017</t>
  </si>
  <si>
    <t>5.4.3 To Ensure Proper Monitoring of Trade Confirmation (Repeat Observation)</t>
  </si>
  <si>
    <t>I-000-TH-2017-1695-Action-1</t>
  </si>
  <si>
    <t>Status as of 31/05/17 : DOI is on reviewing process</t>
  </si>
  <si>
    <t>status as of 31 Oct 2017 : Final summary the process of handling to internal auditor to review and ask for close out. Status as of 30 Sep 2017 : Under processing to close the issue. Status as of 31 Aug 2017 : Propose to audit to close the issue. DOI announced on 29 June 2017 with maker/checker in place. Status as of 31 July 2017 : Propose to audit to close the issue. Auditor will walk through when the auto-mail implemented. status as of 29 June 2017 : DOI 57/2560 for trade confirmation has been announced on 29 June 2017. Propose to audit to close the issue. Status as of 31/05/17 : DOI is on reviewing process</t>
  </si>
  <si>
    <t>I-000-TH-2017-1697</t>
  </si>
  <si>
    <t>IAD : No.68/2017 - 5.4.4 To Establish Reconciliation Process to Ensure Completeness of AMLO Report</t>
  </si>
  <si>
    <t>68/2017</t>
  </si>
  <si>
    <t>5.4.4 To Establish Reconciliation Process to Ensure Completeness of AMLO Report</t>
  </si>
  <si>
    <t>I-000-TH-2017-1697-Action-1</t>
  </si>
  <si>
    <t>Status as of 4 July 2017 : Issue has been closed on 30 June 2017 by auditor as email attached. Status as of 29 June 2017 : DOI 58/2560 forreconciliation process of AMLO report has been announced on 29 June 2017. Propose audit to close the issue. Status as of 31/05/17 : DOI is on reviewing process</t>
  </si>
  <si>
    <t>I-000-TH-2017-1698</t>
  </si>
  <si>
    <t>IAD : No.69/2017 - 5.4.6 To Establish Proper Procedures for Document Management and Retention Criteria</t>
  </si>
  <si>
    <t>69/2017</t>
  </si>
  <si>
    <t>5.4.6 To Establish Proper Procedures for Document Management and Retention Criteria Best internal practice require sound records management system in place ensure that -Records can be licated and accessed, and that the current version is identified. -The records can be manintained through time : that the qualities of accessbillity, interpretabillty and trustworthiness can be maintained for as long as recored is needed in accordance with the bussiness/support unit's retention schedule, despite changes of formats.</t>
  </si>
  <si>
    <t>Obervation: Our sampling review of nostro reconciliation noted that the supporting documents for the reversal of reconciling items in the GL were unavailable for auditor's verification.</t>
  </si>
  <si>
    <t>I-000-TH-2017-1698-Action-1</t>
  </si>
  <si>
    <t>Status as of 31/05/17 : In progress</t>
  </si>
  <si>
    <t>status as of 31 Oct 2017 : Final summary the process of handling to internal auditor to review and ask for close out. Status as of 30 Sep 2017 : Under processing to close the issue. Status as of 31 Aug 2017 : DOI no. 82/2560 เรื่องการจัดเก็บเอกสาร has been announced. Propose to auditor to close the issue. Status as of 31 July 2017 : Under management review. Status as of 30 June 2017 : In progress</t>
  </si>
  <si>
    <t>I-000-TH-2017-17</t>
  </si>
  <si>
    <t>N0.260/2016   การประเมินความมั่นคงปลอดภัยของระบบโอนเงินและการจัดการปัญหาไม่รัดกุม(ความเสี่ยงสูง)</t>
  </si>
  <si>
    <t>260/2016</t>
  </si>
  <si>
    <t>1. Inadequate security control and problem management  (High Risk) IT Governance and Risk Management Department 1.1 As reviewing on 9 September 2016, 6 vulnerabilities assessment out of 11 electronic fund transfer systems i.e. 1Platform, ITMX Bulk Payment, ITMX Web Portal, MoneyGram, Reuter Automated Dealing (RET-AD) and server for supporting data transmission between 1Platform and electric fund transfer systems (MFT).     IT Governance and Risk Management Department and IT Infrastructure Management Department 1.2 As reviewing as of 9 September 2016 the vulnerability of SWIFT, $peed$end and Cash Management sever, it was noted that IT Governance and Risk Management Department did not cooperate with IT Infrastructure Management Department to find resolution of severs' vulnerability and to plan the fixing schedule. Moreover, the control guideline of vulnerability reporting was not defined resulting the system vulnerabilities, resolution plan and resolution result were not reported to the business owner as following system : IT Governance and Risk Management Department and IT Infrastructure Management Department Security Assessment by McAfee Vulnerability Manager system (1.) SWIFT Sever The vulnerability assessment score was 30 point out of 100 which did not pass vulnerability assessment criteria (70%) IT Governance and Risk Management Department Security Assessment by CIMB Group (2.) $peed$end There were one high risk vulnerability, 4 medium risk vulnerabilities and 7 low risk vulnerabilities. The cause of high vulnerability was using JBoss old version which let the intruder could attack the system via this weak point. The example causes of four medium risk and seven low risk were using SSL Low Strength Cipher Suites which the length of key encryption equal 40 bits and using SSL Medium Strength Cipher Suites which the length of key encryption equal 56 bits     (3.) Cash Management. There are 6 medium risk vulnerabilities and 11 low risk vulnerabilities such as using encryption of Secure Socket Layer with old and outdated hashing algorithm SHA-1 , using SSL Medium Strength Cipher Suites which the length of key encryption equal 56 bits and using encryption SSL version 3.0 on Oracle which risk for POODLE attack , using expire SSL Certificate.  Moreover the protection of program access and data access on directory list was not controlled. 1. การประเมินความมั่นคงปลอดภัยของระบบโอนเงินและการจัดการปัญหาไม่รัดกุม(ความเสี่ยงสูง) ฝ่ายบริหารมาตรฐานและความเสี่ยงทางด้านเทคโนโลยี 1.1  ประเมินความมั่นคงปลอดภัยของระบบโอนเงินไม่ครบถ้วน จากการตรวจสอบการประเมินความมั่นคงปลอดภัยของระบบโอนเงิน จำนวน 11 ระบบ เพียงวันที่ 9 กันยายน 2559 พบว่า ไม่มีการประเมินความมั่นคงปลอดภัยของระบบ 1Platform,  ITMX Bulk Payment, ITMX Web Portal, MoneyGram, Reuter Automated Dealing (RET-AD) และ MFT ซึ่งเป็นเครื่องคอมพิวเตอร์แม่ข่ายที่รองรับการประมวลผลข้อมูลระหว่างระบบงาน 1Platform และระบบโอนเงิน / ระบบงานที่เกี่ยวข้อง (TTS – Transaction Transformation System) ฝ่ายบริหารมาตรฐานและความเสี่ยงทางด้านเทคโนโลยีและฝ่ายอำนวยการระบบเทคโนโลยี 1.2  ไม่ได้กำหนดแนวปฏิบัติในการรายงานผลการประเมินความมั่นคงปลอดภัยและการแก้ไขจุดอ่อนของระบบ จากการสอบทานการประเมินความมั่นคงปลอดภัยของระบบโอนเงินของระบบ SWIFT, $peed$end และ Cash Management  พบว่า ฝ่ายบริหารมาตรฐานและความเสี่ยงทางด้านเทคโนโลยี ไม่ได้ประสานงานกับฝ่ายอำนวยการระบบเทคโนโลยีและผู้ให้บริการเพื่อกำหนดแผนการแก้ไขปัญหา ตลอดจนไม่ได้รายงานผลการประเมิน แผนการแก้ไข และผลการแก้ไขปัญหาต่อผู้บริหารหน่วยงานผู้ใช้ ดังนี้ อยู่ในเอกสาร ข้อเสนอแนะ ฝ่ายบริหารมาตรฐานและความเสี่ยงทางด้านเทคโนโลยี ควรประเมินความมั่นคงปลอดภัยของระบบโอนเงิน       อิเล็กทรอนิกส์ให้ครบถ้วน ตลอดจนควรรายงานผลการประเมิน แผนการแก้ไข และผลการแก้ไขปัญหาต่อผู้บริหารไอทีและหน่วยงานผู้ใช้อย่างครบถ้วนและสม่ำเสมอ</t>
  </si>
  <si>
    <t>komkrit, ampai, pichet</t>
  </si>
  <si>
    <t>komkrit.u@cimbthai.com,AMPAI.M@CIMBTHAI.COM,chatchavan.c@cimbthai.com,rakkanawan.m@cimbthai.com,pichet.t@cimbthai.com</t>
  </si>
  <si>
    <t>Update as of 31 Jul 2017 - 1.2 ITSG; waiting VA result report from Group</t>
  </si>
  <si>
    <t>I-000-TH-2017-17-Action-1</t>
  </si>
  <si>
    <t>1) ITID to perform Hardening and fix issues as per VA Scan Report of (1P, ITMX Bulk Payment, ITMX Web Portal, MoneyGram, Reuter Automated Dealing (RET-AD) and MFT) 2) Group to fix issues as per VA Scan report of SpeedSend &amp; CMS.</t>
  </si>
  <si>
    <t>komkrit,Ampai, pichet.t</t>
  </si>
  <si>
    <t>komkrit.u@cimbthai.com,chatchavan.c@cimbthai.com,rakkanawan.m@cimbthai.com,AMPAI.M@CIMBTHAI.COM, pichet.t@cimbthai.com</t>
  </si>
  <si>
    <t>Update as of 31/3/2017 1.1 : ITSG is pending to provide VA Scan &amp; Hardening Report for 6 systems (1P, ITMX Bulk Payment, ITMX Web Portal, MoneyGram, Reuter Automated Dealing (RET-AD) and MFT) to IA. 1.2 : ITSG has submitted DOI of VA to IA on 3 Feb 2016. But IA requested for VA Scan result that shown as "Pass" for the following system:- (1) SWIFT : Done. (VA Scan was submitted to IA on 26/01/2017 18:47) (2) SpeedSend : VA Scan result = "Failed". IT Security is following up with Group to rectify. (3) CMS Gateway : Done. (VA Scan was submitted to IA on 08/03/2017 11:05</t>
  </si>
  <si>
    <t>I-000-TH-2017-1704</t>
  </si>
  <si>
    <t>[IT Exemption] Exempt to disable password-protected screen saver</t>
  </si>
  <si>
    <t>CT IT Policy stated in Section 37.2; (e) Enabling a password-protected screen saver with a short timeout period to ensure that workstations that were left unsecured will be protected.</t>
  </si>
  <si>
    <t>IT Xemption No. CT-IT-EXEM-19-2017.</t>
  </si>
  <si>
    <t>Anoma Kowlprecha (Contact Center) , Manussanun Techasittipo (ITID)</t>
  </si>
  <si>
    <t>ANOMA.K@CIMBTHAI.COM, MANUSSANUN.T@CIMBTHAI.COM</t>
  </si>
  <si>
    <t>I-000-TH-2017-1704-Action-1</t>
  </si>
  <si>
    <t>To enable password-protected screen saver for Contact Center's PC "S/N SGH119QCXH.bankthai.co.th" or to renew this IT Exemption within 7 May 2018.</t>
  </si>
  <si>
    <t>Anoma Kowlprecha (Contact Center), Manussanun Techasittipo (ITID)</t>
  </si>
  <si>
    <t>WIP.</t>
  </si>
  <si>
    <t>I-000-TH-2017-1712</t>
  </si>
  <si>
    <t>[IT Exemption] Exemption for DISC application which does not comply with IT Security Technical Requirement</t>
  </si>
  <si>
    <t>Exemption for DISC application which does not comply with IT Security Technical Requirement.</t>
  </si>
  <si>
    <t>IT Exemption No. CT-IT-EXEM-15-2017. IT Security Technical Requirement stated that New Application is required to have function as follows:- 1. User/Password policy - User name must not be named to represent right e.g. administrator, adm, root etc. - Configurable password length; minimum of 8 characters - Contains characters from three of the following four categories (Upper case, Lower case, Digits, Special Character) - Configurable password age; maximum of 60 days - Configuration password history. It should not be possible to re-use last 5 passwords 2. Configurable session timeout after pre-defined time interval of inactivity. 3. Concurrent login is disabled. 4. store activity log as following details:- - User management (add, change, delete, unlock, reset)</t>
  </si>
  <si>
    <t>Monthean.K (ITID), Nucharee.K. (ITID)</t>
  </si>
  <si>
    <t>monthean.k@cimbthai.com, nucharee.k@cimbthai.com</t>
  </si>
  <si>
    <t>I-000-TH-2017-1712-Action-1</t>
  </si>
  <si>
    <t>To comply with IT Security Technical Requirement or re-new IT Exemption within 30 Mar 2018.</t>
  </si>
  <si>
    <t>Monthean.K, Nucharee.K</t>
  </si>
  <si>
    <t>I-000-TH-2017-1738</t>
  </si>
  <si>
    <t>No. 55/2017 Incomplete security assessment of system (Medium Risk).</t>
  </si>
  <si>
    <t>55/2017</t>
  </si>
  <si>
    <t>5. Incomplete security assessment of system (Medium Risk). 5.1.  Security Assessment of the year 2016 does not cover the Internet Banking (old). This increases the risk of non-compliance with Bank of Thailand's regulations of Sor Nor Sor. 26/2551: Electronic Funds Transfer Services. 5.2. The scope of security assessment for Regional Transaction Banking did not cover on source code review which helps to reduce the risk of intrusion via system vulnerabilities. In additional, system vulnerabilities or source code reviewing has not been reviewed since implementation. 5. ประเมินความมั่นคงปลอดภัยของระบบงานไม่ครบถ้วน (ความเสี่ยงปานกลาง) 5.1 การประเมินการรักษาความปลอดภัยของระบบงานโดยผู้เชี่ยวชาญจากภายในหรือภายนอกในปี 2559 ตามประกาศธนาคารแห่งประเทศไทย ที่ สนส.26/2551 เรื่อง การอนุญาตให้ธนาคารพาณิชย์ให้บริการการเงินทางอิเล็กทรอนิกส์ ไม่ครอบคลุมถึง การประเมินความมั่นคงปลอดภัยของระบบงาน Internet Banking เดิม (iBank) ตลอดจนไม่ได้สื่อสารกับหน่วยงานเจ้าของผลิตภัณฑ์เกี่ยวกับการไม่ปฏิบัติตามประกาศของธนาคารแห่งประเทศไทย 5.2 ขอบเขตการประเมินการรักษาความปลอดภัยและการทดสอบระบบงาน Regional Transaction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t>
  </si>
  <si>
    <t>Internal Audit Report of Internet Banking for Corporate (23 February 2017)</t>
  </si>
  <si>
    <t>Taveesak.P, Charupohn.B</t>
  </si>
  <si>
    <t>taveesak.p@cimbthai.com, charupohn.b@cimbthai.com</t>
  </si>
  <si>
    <t>Update as of 05 Oct 2017 21:53 PM. - 5.2 Closed Update as of 27-Jun-2017 IA confirmed to close item 5.1</t>
  </si>
  <si>
    <t>I-000-TH-2017-1738-Action-1</t>
  </si>
  <si>
    <t>1) IT Security อยู่ระหว่างประสานงานกับ Group ให้จัดส่งผล Source Code Review Report 2) หาก Report ข้างต้นยังปรากฏ high risk issue ที่ยังไม่ได้แก้ไข IT Security จะติดตามให้ Group ดำเนินการแก้ไข issue ให้แล้วเสร็จ</t>
  </si>
  <si>
    <t>Update as of 27-Jun-2017 IA confirmed to close item 5.1</t>
  </si>
  <si>
    <t>I-000-TH-2017-18</t>
  </si>
  <si>
    <t>No.261/2016   การควบคุมและรักษาความปลอดภัยเครื่องคอมพิวเตอร์ที่ให้บริการโอนเงินไม่รัดกุม (ความเสี่ยงปานกลาง)</t>
  </si>
  <si>
    <t>261/2016</t>
  </si>
  <si>
    <t>2. Inadequate control on electronic fund transfer computers (Medium Risk) The security guideline for electronic fund transfer computers (SWIFT, BAHTNET, Bulk Payment Client (BPC), MoneyGram, $peed$end and Reuter Automated Dealing (RET-AD)) were defined inadequately. Moreover the electronic fund transfer servers which under control of IT Infrastructure and IT outsource were not completely control. As reviewing on 5 September 2016, it was noted that these computers and servers were not controlled adequately as following : IT Governance and Risk Management Department and IT Infrastructure Management Department 2.1 The control guideline and parameter setting guideline of   BIOS (Basic Input / Output system) was not defined. Moreover the guideline of BIOS user operation such as user and password management was not defined to reduce risk of the intruders attack the computers to install program or Trojan. For example, attackers can change BIOS setting to boost the windows system from USB, CD-ROM or network without security control and anti-virus detection.   IT Infrastructure Management Department 2.2 The CPU Case of electronic fund transfer computers was locked by the key in order to protect the mainboards and inside equipment. However the control guideline of key management such key storing and key using was not defined to reduce the risk of unauthorized installation of hard disk or additional equipment on mainboard, resetting and changing the parameter setting of mainboard and BIOS parameter including password. 2.3 PC Support already handover administrator right of ITMX BCP client to IT Governance and Risk Management Department in compliance with IT Policy. However, administrator users of other EFT clients were not handed over to IT Governance and Risk Management Department without control measure.     2. การควบคุมและรักษาความปลอดภัยเครื่องคอมพิวเตอร์ที่ให้บริการโอนเงินไม่รัดกุม (ความเสี่ยงปานกลาง)   การกำหนดมาตรการควบคุมและรักษาความปลอดภัยของเครื่องไมโครคอมพิวเตอร์ที่ให้บริการโอนเงินผ่านระบบ SWIFT, BAHTNET, Bulk Payment Client (BPC), MoneyGram, $peed$end, Reuter Automated Dealing (RET-AD) และเครื่องคอมพิวเตอร์แม่ข่ายที่อยู่ในความดูแลของฝ่ายอำนวยการระบบเทคโนโลยีและผู้ให้บริการภายนอกของธนาคาร ไม่ครบถ้วน จากการสอบทานการควบคุมเพียงวันที่ 5 กันยายน 2559 พบว่า การควบคุมความปลอดภัยไม่รัดกุม ดังนี้ ฝ่ายอำนวยการระบบเทคโนโลยีและฝ่ายบริหารมาตรฐานและความเสี่ยงทางด้านเทคโนโลยี 2.1 ไม่ได้กำหนดมาตรการควบคุมการกำหนดค่าการทำงานของระบบ ช่องทางการสื่อสาร / อุปกรณ์ที่อนุญาตให้ใช้งาน และค่าความปลอดภัยของเครื่องคอมพิวเตอร์ผ่านระบบควบคุมและจัดการอุปกรณ์ BIOS (Basic Input / Output System) ตลอดจนไม่ได้กำหนดมาตรการควบคุมการกำหนด การถือครอง และการใช้ BIOS password เพื่อป้องกันการบุกรุกเข้าสู่เครื่องคอมพิวเตอร์ที่ให้บริการและการติดตั้งโปรแกรมหรือโทรจัน เช่น การเปลี่ยนค่า BIOS ให้ระบบเริ่มการทำงานผ่าน USB, CD-ROM หรือเครือข่ายแทนอุปกรณ์ hard disk ที่กำหนด โดยไม่ผ่านระบบควบคุมความปลอดภัยและระบบป้องกันไวรัสของธนาคาร เป็นต้น ฝ่ายอำนวยการระบบเทคโนโลยี 2.2 ติดตั้งกุญแจล็อคอุปกรณ์ประมวลผลกลาง (CPU Case) ของเครื่องไมโครคอมพิวเตอร์เพื่อป้องกันการเข้าถึงแผงวงจรหลัก (Mainboard) และอุปกรณ์แล้ว แต่ไม่ได้กำหนดมาตรการควบคุมการจัดเก็บและการเบิกใช้กุญแจดังกล่าว ทำให้อาจมีความมีความเสี่ยงจากการติดตั้งอุปกรณ์ฮาร์ดดิสค์ การติดตั้งอุปกรณ์เพิ่มเติมบนแผงวงจรหลัก (Mainboard) หรือการเปลี่ยนค่าการทำงานของแผงวงจรหลักให้ล้างค่าการทำงานของ BIOS รวมถึงยกเลิก BIOS Password และเปลี่ยนค่าการทำงานของ BIOS เพื่อการบุกรุก 2.3 กำหนดให้พนักงาน PC Support และผู้ให้บริการติดตั้งและบำรุงรักษาเครื่องไมโครคอมพิวเตอร์ถือครองบัญชีผู้บริหารระบบของเครื่องไมโครคอมพิวเตอร์ที่ให้บริการโอนเงิน ยกเว้นเครื่องไมโครคอมพิวเตอร์ที่ใช้ส่งข้อมูลรายการโอนเงินผ่าน ITMX โดยไม่ได้กำหนดมาตรการควบคุมการใช้งานและไม่ได้ส่งมอบบัญชีผู้ใช้งานดังกล่าว ให้อยู่ในความควบคุมดูแลของฝ่ายบริหารมาตรฐานและความเสี่ยงทางด้านเทคโนโลยี 2.4 กำหนดให้พนักงานหน่วยปฏิบัติการปริวรรตเงินตราต่างประเทศ ฝ่ายปฏิบัติการตลาดทุนตลาดเงินและการชำระเงินชื่อ นายวสันต์ จูเจ้ย มีบัญชีผู้ใช้บนเครื่องไมโครคอมพิวเตอร์ที่ใช้ทำรายการผ่าน AD  Reuter Automated Dealing (RET-AD) ในระดับ System Administrator ทำให้พนักงานดังกล่าวมีสิทธิติดตั้งโปรแกรม เปลี่ยนแปลงสิทธิการใช้งาน และค่าการประมวลผล ซึ่งไม่สอดคล้องตามแนวปฏิบัติในการควบคุมและกำหนดบัญชีผู้ใช้บนเครื่องไมโครคอมพิวเตอร์ ที่ไม่อนุญาตให้มีบัญชีผู้ใช้บนเครื่องไมโครคอมพิวเตอร์ (Local User) และไม่อนุญาตให้พนักงานทั่วไปมีสิทธิในระดับ Administrator ข้อเสนอแนะ ควรกำหนดมาตรการควบคุมความปลอดภัยของเครื่องไมโครคอมพิวเตอร์ที่ให้บริการโอนเงินให้ครอบคลุมถึงระบบควบคุมและจัดการอุปกรณ์ BIOS ตลอดจนควรกำหนดมาตรการควบคุมการจัดเก็บและการเบิกใช้กุญแจล็อคอุปกรณ์ประมวลผลกลาง และการควบคุมการกำหนดบัญชีผู้ใช้และบัญชีผู้บริหารระบบให้รัดกุมและสอดคล้องตาม IT Policy และระเบียบงานที่เกี่ยวข้อง</t>
  </si>
  <si>
    <t>tanawat, manisara, duenpen.p</t>
  </si>
  <si>
    <t>TANAWAT.K@CIMBTHAI.COM,MANISARA.P@CIMBTHAI.COM, duenpen.p@cimbthai.com</t>
  </si>
  <si>
    <t>Update as of 18 Oct 2017 R2C Sub System 2.1 on 12 Oct 2017: 17.57 PM. Update as of 09 Oct 2017 Email confirmation by K.Boonk to closed the issue on sub-item 2.2 and 2.3 on 8 Oct 2017, 19:07 pm , (See detail on the attachment) Update as of 03 Oct 2017 - R2C:08 Sep 2017 18:04 PM. Update as of 29AUG2017 - To propose to special ORC meeting on 12 September 2017 Update as of 27 Aug 2017 2.1 ดำเนินการแล้ว 2.2 ขาดเฉพาะ Bulk Payment Client นอกนั้น justify Target  : 2.1-2.3  : 31 ธันวาคม 2559 2.4 : ดำเนินการเรียบร้อย</t>
  </si>
  <si>
    <t>I-000-TH-2017-18-Action-1</t>
  </si>
  <si>
    <t>2.1 : ITGR is in progress to creat DOI of BIOS. 2.2 : IT is in progress to rectify as per comments from IA on 4 Jan 2017. 2.3 : HPID of EFT clients were not handed over to IT Security : IA commented that supporting document covered only SWIFT. ITID is pending to provide supporting document for BAHTNET, MoneyGram, $peed$end, RET-AD.</t>
  </si>
  <si>
    <t>Tanawat,manisara,duenpen.p</t>
  </si>
  <si>
    <t>Update as of 29AUG2017 - To propose to special ORC meeting on 12 September 2017 15 Jun 201716:38 IA Ciommemt 14Jun2017 ITID ส่งเอกสาร การ Lock BIOS ให้ IA พิจารณาแล้ว 13 Jun 2017 5:52 K.Rakkanawan ส่งเอกสารขอปิดข้อ 2.2, 2.3 Update as of 31/3/2017 2.1 : ITGR is in progress to creat DOI of BIOS. 2.2 : IT is in progress to rectify as per comments from IA on 4 Jan 2017. 2.3 : HPID of EFT clients were not handed over to IT Security : ITID is working with BU to manage HPID for BAHTNET, MoneyGram, $peed$end, RET-AD by themselve. ************************************************ ITID 2.2 : 27/12/2559 ส่งเอกสารเพื่อปิดประเด็นด้วยเอกสาร 1. รูปภาพการล็อคเครื่อง 2. วิธีปฏิบัติงานสำหรับการเบิกใช้กุญแจในการเข้าแก้ไขเครื่องคอมพิวเตอร์ Swift ITID 2.3 : 27/12/2559 ส่งเอกสารเพื่อปิดประเด็นด้วยทะเบียนนำส่ง High Privilege User ID ประเภท User Account Target  : 2.1-2.3  : 31 ธันวาคม 2559 2.4 : ดำเนินการเรียบร้อย</t>
  </si>
  <si>
    <t>I-000-TH-2017-1885</t>
  </si>
  <si>
    <t>[Gap IT Policy v3.0] For source code that is not owned by CIMB Thai, vendor didn't submit self-declaration form to ensure the objects that is provided is according to the requirement and defined standards.</t>
  </si>
  <si>
    <t>Currently, there is UAT to ensure that  the provided object is according to the requirement. But vendor didn't submit self-declaration form to CIMBT.</t>
  </si>
  <si>
    <t>CT IT Policy v3.0 Section 19 stated that "For source code that is not owned by the Group, vendor should submit self-declaration form to ensure the objects that is provided is according to the requirement and defined standards."</t>
  </si>
  <si>
    <t>Yupa.P</t>
  </si>
  <si>
    <t>I-000-TH-2017-1885-Action-1</t>
  </si>
  <si>
    <t>To adopte self-declaration form from Group or request for IT Exemption.</t>
  </si>
  <si>
    <t>WIP Currently, there is UAT to ensure that  the provided object is according to the requirement. But vendor didn't submit self-declaration form to CIMBT.</t>
  </si>
  <si>
    <t>I-000-TH-2017-1886</t>
  </si>
  <si>
    <t>[Gap IT Policy v3.0] Partially complied with IT policy about Network Access Control (NAC).</t>
  </si>
  <si>
    <t>Campus LAN Network using the IPScan for controls network access of any device that uses IP addresses. Utilizing a powerful blocking technology, IPScan ensures that unknown and unauthorized IP/MAC addresses are prevented from accessing the network. However, Network Access Control (NAC) hasn't been fully implemented yet.</t>
  </si>
  <si>
    <t>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t>
  </si>
  <si>
    <t>Duenpen.P, Pichet.T, Paramin.C, Watcharapong.S, Paiboon.s</t>
  </si>
  <si>
    <t>duenpen.p@cimbthai.com, pichet.t@cimbthai.com, paramin.c@cimbthai.com, watcharapong.s@cimbthai.com, paiboon.s@cimbthai.com</t>
  </si>
  <si>
    <t>I-000-TH-2017-1886-Action-1</t>
  </si>
  <si>
    <t>To define final solution of NAC Project, or request for IT Exemption.</t>
  </si>
  <si>
    <t>duenpen.p, pichet.t, paramin.c, watcharapong.s, paiboon.s</t>
  </si>
  <si>
    <t>I-000-TH-2017-19</t>
  </si>
  <si>
    <t>No.262/2016  ไม่ได้รับเอกสารเพื่อการตรวจสอบ (ความเสี่ยงปานกลาง)</t>
  </si>
  <si>
    <t>262/2016</t>
  </si>
  <si>
    <t>3. Document for audit consideration was not received (Medium Risk) With reference to List of Request which was requested for  documents since 30 June 2016 and auditor has followed up the requested documents several times and there are some documents that the auditor has yet received until end of fieldwork resulting auditor could not ensure that proper internal control in place as follows: IT Governance and Risk Management Department 3.1 The security assessment document including password and audit log setting of Cash Management and $peed$send system operating at CIMB Group 3.3 Security baseline documents (Microsoft Windows 2008 R2, Red Hat Enterprise and Microsoft SQL Server 2012) of electronic fund transfer systems i.e.1Platform, TTS, MAPII, SWIFT, MFT, Reuter Automated Dealing (RET-AD). 3.4 Security review results and security baseline of network devices including firewall and router which connect to electronic fund transfer systems (SWIFT, BAHTNET, CMS, SIBS, ITMX Bulk Payment/ Web Portal, SpeedSend, MoneyGram, Reuter Automated Dealing (RET-AD), TTS, ESB, MFT).     3. ไม่ได้รับเอกสารเพื่อการตรวจสอบ (ความเสี่ยงปานกลาง) หน่วยงานผู้รับการตรวจสอบไม่ได้จัดส่งเอกสารเพื่อประกอบการตรวจสอบตามรายการขอเอกสารตั้งแต่วันที่ 30  มิถุนายน 2559 ซึ่งผู้ตรวจสอบได้ติดตามเอกสารดังกล่าวอย่างต่อเนื่องแต่จนถึงวันที่สิ้นสุดการตรวจสอบเมื่อวันที่ 12 กันยายน 2559 แต่ยังไม่ได้รับเอกสารดังกล่าว ทำให้ไม่สามารถสอบทานและประเมินระบบควบคุมและรักษาความปลอดภัยของระบบงานโอนเงิน ดังต่อไปนี้ ฝ่ายบริหารมาตรฐานและความเสี่ยงทางด้านเทคโนโลยี 3.1 เอกสารการสอบทานและประเมินค่าความปลอดภัย ค่ารหัสผ่าน รวมถึงการกำหนด Audit log ของระบบ   ระบบ Cash Management และระบบงาน $peed$send ซึ่งอยู่ในความดูแลของ CIMB Group 3.2 เอกสารการประเมินค่าปลอดภัยของการกำหนดค่ารหัสผ่านของระบบงาน ITMX-BPC และ ITMX Web Portal 3.3 เอกสารการกำหนดและการสอบทานค่าความปลอดภัยตาม Security Baseline (เช่น Microsoft Windows 2008 R2, Red Hat Enterprise, Microsoft SQL Server 2012 Security Baseline เป็นต้น) ของระบบที่สุ่มตรวจสอบคือ ระบบ 1Platform, TTS, MAPII, SWIFT, MFT, Reuter Automated Dealing (RET-AD) 3.4 เอกสารที่มีการสอบทานตาม Security Baseline ของระบบเครือข่ายสื่อสาร (Firewall, Router) ที่เชื่อมต่อสำหรับของระบบที่ให้บริการโอนเงินทางอิเล็กทรอนิกส์ (SWIFT, BAHTNET, CMS, SIBS, ITMX Bulk Payment/ Web Portal, SpeedSend, MoneyGram, Reuter Automated Dealing (RET-AD), TTS, ESB, MFT) ฝ่ายอำนวยการระบบเทคโนโลยี 3.5 เอกสารการออกแบบและการควบคุมความปลอดภัยในระบบเครือข่ายสื่อสารที่ระบุอุปกรณ์ควบคุมและรักษาความปลอดภัยในการสื่อสาร (Firewall, Router) สำหรับของระบบที่ให้บริการโอนเงินทางอิเล็กทรอนิกส์ (SWIFT, BAHTNET, CMS, SIBS, ITMX Bulk Payment/ Web Portal, SpeedSend, MoneyGram, Reuter Automated Dealing (RET-AD), TTS, ESB, MFT) 3.6 ทะเบียนควบคุมบัญชีผู้ใช้งานและบัญชีผู้บริหารระบบระดับปฏิบัติการของระบบควบคุมเครือข่ายสื่อสารที่เกี่ยวข้องกับบริการโอนเงิน ข้อเสนอแนะ ฝ่ายบริหารมาตรฐานและความเสี่ยงทางด้านเทคโนโลยีและฝ่ายอำนวยการระบบเทคโนโลยี ควรควบคุมดูแลการจัดส่งเอกสารเพื่อประกอบการตรวจสอบให้ครบถ้วนภายในระยะเวลาที่กำหนด เพื่อให้ผู้ตรวจสอบสามารถสอบทานและประเมินระบบควบคุมและรักษาความปลอดภัยเพื่อให้มั่นใจว่าการให้บริการโอนเงินอิเล็กทรอนิกส์ของธนาคาร เป็นไปอย่างรัดกุมและเหมาะสม</t>
  </si>
  <si>
    <t>dusit yayee, watcharapong.s, pichet.t, paiboon.s@cimbthai.com</t>
  </si>
  <si>
    <t>dusit.y@cimbthai.com,watcharapong.s@cimbthai.com, pichet.t@cimbthai.com,paiboon.s@cimbthai.com</t>
  </si>
  <si>
    <t>Update as of 31 Jul 2017 - 3.1 ITSG; waiting VA Result Report from Group Target  : 3.1, 3.3  : 31 ธันวาคม 2559 3.2, 3.5,3.6  : ดำเนินการเรียบร้อย</t>
  </si>
  <si>
    <t>I-000-TH-2017-19-Action-1</t>
  </si>
  <si>
    <t>1) ITID to perform Hardening on server of 1P, TTS, SWIFT, MAPII, MFT 2) Group to perform Hardening on server of Ret-AD 2) Group to rectify issues as per VA Scan report of CMS &amp; SpeedSend 3) ITID to perform Hardeing on network devices ncluding firewall and router which connect to EFT systems.</t>
  </si>
  <si>
    <t>dusit.y, watcharapong.s, paiboon.s</t>
  </si>
  <si>
    <t>dusit.y@cimbthai.com, watcharapong.s@cimbthai.com,paiboon.s@cimbthai.com</t>
  </si>
  <si>
    <t>Update as of 31/3/2017 Pending action as following details:- 1) ITID &amp; Group to perform Hardening on server of 1P, TTS, SWIFT, MAPII, MFT, Ret-AD 2) Group to rectify issues as per VA Scan report of CMS &amp; SpeedSend 3) ITID to perform Hardeingin on network devices ncluding firewall and router which connect to EFT systems.</t>
  </si>
  <si>
    <t>I-000-TH-2017-20</t>
  </si>
  <si>
    <t>No.265/2016 : EFT  การจัดการปัญหาข้อบกพร่องของระบบไม่เหมาะสม (ความเสี่ยงปานกลาง)</t>
  </si>
  <si>
    <t>265/2016</t>
  </si>
  <si>
    <t>6. Inadequate control on problem management (Medium Risk) Root cause analysis and problem handling on Cash management system was not managed adequately which let this issue occurred continuously. This problem affected to corporate customers could not perform pay roll transactions and print the transaction report. IT Infrastructure Management Department found that the cause of problem came from database sizing and fixed this problem as following     6.1 On 5 December 2015, the transaction history was removed to reduce the sizing but appropriate sizing was not identified as a threshold for monitoring to prevent this issue. 6.2 After removing data on December 2015, there were 12 problems during 2 January 2016 – 16 May 2016 which were caused of 8 fail transferring transactions and 4 late reporting. Thus IT Infrastructure Management Department cleared the history transactions again on 17 May 2016 and has cleared data monthly since June 2016. However ,the same problem occurred again on 3 June 2016 and 5 August 2016 as well as IT Infrastructure Management Department did not remove data on June 2016 which not 6.  การจัดการปัญหาข้อบกพร่องของระบบไม่เหมาะสม (ความเสี่ยงปานกลาง) การวิเคราะห์หาสาเหตุ และการจัดการปัญหากรณีลูกค้าธุรกิจไม่สามารถทำรายการโอนเงิน / จ่ายเงินเดือนพนักงานบางรายการ หรือไม่สามารถพิมพ์รายงานโอนเงินผ่านระบบ Cash Management System ยังไม่ครบถ้วน ทำให้พบปัญหาในการให้บริการซึ่งเกิดจากสาเหตุเดิมอย่างต่อเนื่อง จากการตรวจสอบ พบว่า ฝ่ายอำนวยการระบบเทคโนโลยีได้ระบุสาเหตุของข้อผิดพลาด จากความล่าช้าในการประมวลผลบนฐานข้อมูลขนาดใหญ่จนเกินระยะเวลาที่กำหนด (Time-out) และดำเนินการแก้ไข (เอกสารแนบ) ดังนี้ 6.1  ลบข้อมูลประวัติการทำรายการเพื่อลดขนาดของฐานข้อมูลเมื่อวันที่ 5 ธันวาคม 2558 แต่ยังไม่ได้ระบุขนาดของฐานข้อมูลที่อาจส่งผลกระทบต่อความถูกต้องของการประมวลผลเพื่อเป็นแนวทางในการลดขนาดของฐานข้อมูลให้อยู่ในระดับที่เหมาะสม และไม่ได้กำหนดจุดควบคุม (Threshold) เพื่อเฝ้าระวังไม่ให้ขนาดของฐานข้อมูลเกินกว่าจุดควบคุมที่กำหนด 6.2  ภายหลังการลดขนาดฐานข้อมูลในเดือนธันวาคม 2558 ยังคงพบปัญหาจากการประมวลผลในระหว่างวันที่ 4 มกราคม – 16 พฤษภาคม 2559 รวม 12 ครั้ง ส่งผลให้ระบบงานไม่สามารถประมวลผลข้อมูลรายการโอนเงินบางรายการจำนวน 8 ครั้ง และออกรายงานล่าช้า 3 ครั้ง ฝ่ายอำนวยการระบบเทคโนโลยีจึงได้กำหนดให้มีการลบข้อมูลเพื่อลดขนาดของฐานข้อมูลเพิ่มเติมเมื่อวันที่ 17 พฤษภาคม 2559 โดยลบข้อมูลการทำรายการในอดีตเพื่อลดขนาดของฐานข้อมูลทุกเดือนเริ่มตั้งแต่เดือนมิถุนายน 2559 เป็นต้นไป แต่ยังคงพบปัญหาการประมวลผลบนฐานข้อมูลที่มีขนาดใหญ่เกินไปในวันที่ 3 มิถุนายน 2559 และวันที่ 5 สิงหาคม 2559 ตลอดจนไม่ได้ลบข้อมูลในเดือนมิถุนายน 2559 ซึ่งไม่สอดคล้องตามแนวปฏิบัติที่กำหนด ข้อเสนอแนะ ฝ่ายอำนวยการระบบเทคโนโลยี ควรวิเคราะห์หาสาเหตุให้ครอบคลุมถึงขนาดของฐานข้อมูลที่เหมาะสมและไม่ส่งผลกระทบให้ระบบงานประมวลผลคลาดเคลื่อน ตลอดจนกำหนดจุดควบคุมเพื่อใช้ในการเฝ้าระวังไม่ให้ขนาดของฐานข้อมูลเกินกว่าที่กำหนด และวิเคราะห์ปัญหากรณีระบบงานยังคงเกิดปัญหาภายหลังจากการลดขนาดข้อมูล รวมทั้งควบคุมดูแลให้มีการปฏิบัติตามแนวทางการควบคุมที่กำหนด</t>
  </si>
  <si>
    <t>chatchavan.c@cimbthai.com,rakkanawan.m@cimbthai.com</t>
  </si>
  <si>
    <t>Update as of 23 Aug 2017 R2C on 15 Aug 2017 คุณชัชวาลย์ส่งเอกสารปิดประเด็น Target  : 30 พฤศจิกายน 2559</t>
  </si>
  <si>
    <t>I-000-TH-2017-20-Action-1</t>
  </si>
  <si>
    <t>To manage Root cause analysis and problem handling on Cash management system</t>
  </si>
  <si>
    <t>Chatchavan.C</t>
  </si>
  <si>
    <t>WIP, Group MY and CT IT Infra are in progress to perform Root cause analysis and problem handling on CMS. CT has seeked for support from Group MY on 9 Dec 2016 to complete the rectification, awaiting for Group MY to rectify.</t>
  </si>
  <si>
    <t>I-000-TH-2017-2058</t>
  </si>
  <si>
    <t>2016 BCP/ DRP Exercise Bank Wide Improvemet</t>
  </si>
  <si>
    <t>Control weakness: After finished 2016 Exercise Bank Wide, there were rooms for improvement which some can be fixed by Jan, which some can be fixed in period of 2017 BCP/ DRP Exercise Bank Wide</t>
  </si>
  <si>
    <t>manoon</t>
  </si>
  <si>
    <t>manoon.c@cimbthai.com,NAMPETCH.G@CIMBTHAI.COM,MANEELAK.N@CIMBTHAI.COM</t>
  </si>
  <si>
    <t>I-000-TH-2017-2058-Action-1</t>
  </si>
  <si>
    <t>2016 DR Re-Exercise Follow up by Q4 2017           - EIP (CIMB Thai Intranet)           - CIMB Thai Website (follow up with KL)  </t>
  </si>
  <si>
    <t>I-000-TH-2017-2114</t>
  </si>
  <si>
    <t>[IT Exemption] Exempt to fix issues from pentest report for Clicks (Function PromptPay Transfer)</t>
  </si>
  <si>
    <t>CT-IT-EXEM-20-2017</t>
  </si>
  <si>
    <t>udom.w@cimbthai.com,</t>
  </si>
  <si>
    <t>I-000-TH-2017-2114-Action-1</t>
  </si>
  <si>
    <t>To fix all issues from pentest report within 31 Aug 2017, or re-new IT Exemption.</t>
  </si>
  <si>
    <t>I-000-TH-2017-2139</t>
  </si>
  <si>
    <t>Windows Server Security parameter review and Administrator ID rename</t>
  </si>
  <si>
    <t>Since ITSG had announced Y2017 security template, IT Infra had plan to apply to all server in multiple cycle. And the Local Administrator will be renamed to aliged with security template. Detail plan is in the attachment excel</t>
  </si>
  <si>
    <t>Tawatchai, Komkrit</t>
  </si>
  <si>
    <t>tawatchai.p@cimbthai.com, komkrit.u@cimbthai.com</t>
  </si>
  <si>
    <t>Review security parameter. Apply target servers by cycle by GPO tool. Restart appled server. Monitor the impact. Rollback if impacted. As of June 17, implmentation progress is 70%.</t>
  </si>
  <si>
    <t>I-000-TH-2017-2139-Action-1</t>
  </si>
  <si>
    <t>Review security parameter. Apply target servers by cycle by GPO tool. Restart appled server. Monitor the impact. Rollback if impacted.</t>
  </si>
  <si>
    <t>Tawatchai</t>
  </si>
  <si>
    <t>tawatchai.p@cimbthai.com</t>
  </si>
  <si>
    <t>As of June 17, implmentation progress is 70%.</t>
  </si>
  <si>
    <t>I-000-TH-2017-2140</t>
  </si>
  <si>
    <t>Record of local user-id on servers</t>
  </si>
  <si>
    <t>Since the HPID on servers are been submitted and kept at ITSG. Record of local user-ID are being prodcure. Plan is refer to Security Hardening Health Check plan.</t>
  </si>
  <si>
    <t>Update local user-id document after done security health check cycle then submit to user-id custodian. As of June 17, security hardening health check progress is 70%.</t>
  </si>
  <si>
    <t>I-000-TH-2017-2140-Action-1</t>
  </si>
  <si>
    <t>Update local user-id document after done security health check cycle then submit to user-id custodian.</t>
  </si>
  <si>
    <t>As of June 17, security hardening health check progress is 70%.</t>
  </si>
  <si>
    <t>I-000-TH-2017-2141</t>
  </si>
  <si>
    <t>SOP of Email Service/System</t>
  </si>
  <si>
    <t>IT Infra is being setup a SOP for Email system and OU to define role respondsibilty of BU.</t>
  </si>
  <si>
    <t>Ampai, Komkrit</t>
  </si>
  <si>
    <t>ampai.m@cimbthai.com, komkrit.u@cimbthai.com</t>
  </si>
  <si>
    <t>Document and endose the SOP from managemnt WIP</t>
  </si>
  <si>
    <t>I-000-TH-2017-2141-Action-1</t>
  </si>
  <si>
    <t>Document and endose the SOP from managemnt</t>
  </si>
  <si>
    <t>Ampai</t>
  </si>
  <si>
    <t>ampai.m@cimbthai.com</t>
  </si>
  <si>
    <t>I-000-TH-2017-2142</t>
  </si>
  <si>
    <t>Annual Application/System Restoration Exercise</t>
  </si>
  <si>
    <t>To enhance the verification of data protection readiness, IT Infra have to prioritse system/application to test once a year.</t>
  </si>
  <si>
    <t>Komkrit,Manoon</t>
  </si>
  <si>
    <t>manoon.c@cimbthai.com, komkrit.u@cimbthai.com</t>
  </si>
  <si>
    <t>Decide and create the selection critirea for restoration exercise. Plan and establise the exercise the evaluate the result. WIP</t>
  </si>
  <si>
    <t>I-000-TH-2017-2142-Action-1</t>
  </si>
  <si>
    <t>Decide and create the selection critirea for restoration exercise. Plan and establise the exercise the evaluate the result.</t>
  </si>
  <si>
    <t>I-000-TH-2017-2143</t>
  </si>
  <si>
    <t>Lotus Notes Administrator ID Access Control</t>
  </si>
  <si>
    <t>The Lotus Notes Admin's ID file is contain Public / Private Key and it had hig privilage which is need control poperly.</t>
  </si>
  <si>
    <t>I-000-TH-2017-2143-Action-1</t>
  </si>
  <si>
    <t>Implement the proper control and monitoring process. Jump server and screen record.</t>
  </si>
  <si>
    <t>I-000-TH-2017-2144</t>
  </si>
  <si>
    <t>Enforce Lotus Notes Password Policy</t>
  </si>
  <si>
    <t>Lotus Notes password is not enforce to be expired.</t>
  </si>
  <si>
    <t>I-000-TH-2017-2144-Action-1</t>
  </si>
  <si>
    <t>Upgrade Lotus Notes then enforce password expiring</t>
  </si>
  <si>
    <t>I-000-TH-2017-2145</t>
  </si>
  <si>
    <t>Control of Remote Admin Desktop to Servers</t>
  </si>
  <si>
    <t>Remote to Server console is need to be proper control and monitoring</t>
  </si>
  <si>
    <t>I-000-TH-2017-2145-Action-1</t>
  </si>
  <si>
    <t>Implement the control by using Jump server, FireWall, and screen monitoring</t>
  </si>
  <si>
    <t>I-000-TH-2017-2185</t>
  </si>
  <si>
    <t>No. of Incident(SEV1-3) caused by Obsoleted Hardware and Software</t>
  </si>
  <si>
    <t>No. of Incident(SEV1-3) caused by Obsoleted Hardware and Software&gt;=3Threshold hit red (May=3)</t>
  </si>
  <si>
    <t>K-TH-2017-0036 - ITID-17: Incident(SEV-1,2,3) caused by Obsoleted Hardware and Software</t>
  </si>
  <si>
    <t>pinyo Jiravanich, Prathuang Yammonta, komkrit ,Nopporn Srisuwannapop</t>
  </si>
  <si>
    <t>PINYO.J@CIMBTHAI.COM,PRATHUANG.Y@CIMBTHAI.COM,NOPPORN.S@CIMBTHAI.COM,komkrit.u@cimbthai.com</t>
  </si>
  <si>
    <t>I-000-TH-2017-2185-Action-1</t>
  </si>
  <si>
    <t>1) To be replace new Contact Center System.  </t>
  </si>
  <si>
    <t>I-000-TH-2017-2195</t>
  </si>
  <si>
    <t>keartikhajorn,komkrit</t>
  </si>
  <si>
    <t>I-000-TH-2017-2195-Action-1</t>
  </si>
  <si>
    <t>Upgrade fix pack ของ  Database DB2 เป็น version  9.7 fix pack 10</t>
  </si>
  <si>
    <t>I-000-TH-2017-2200</t>
  </si>
  <si>
    <t>No. 306/2016 Inadequate security control over data and program on ATM sever</t>
  </si>
  <si>
    <t>306/2016</t>
  </si>
  <si>
    <t>6. Inadequate security control over data and program on ATM sever 6.1  Vulnerability assessment did not cover ATM systems as follows;   6.1.1) Operating system on core PC of ATM machine. 6.1.2) Master program which using for ATM installation. 6.2 [Closed]  Password parameters' setting of Tandem was not complied with IT Policy which password should compose of alphabets. i.e. Password-alpha-required parameter was set as OFF and Password-min-alpha-req was set as 0 (zero).</t>
  </si>
  <si>
    <t>ATM (30 September 2016)</t>
  </si>
  <si>
    <t>Update as of 30 Jun 2017 - Create record in CIM after reconcile with Internal Audit Report. (Orig. Agreed Action Date: 30-May-17)</t>
  </si>
  <si>
    <t>I-000-TH-2017-2200-Action-1</t>
  </si>
  <si>
    <t>ATM related issue - separate discussion on ATM on monthly basis</t>
  </si>
  <si>
    <t>I-000-TH-2017-2201</t>
  </si>
  <si>
    <t>No. 307/2016 Inadequate control on IT Outsourcing service.</t>
  </si>
  <si>
    <t>307/2016</t>
  </si>
  <si>
    <t>7. Inadequate control on IT Outsourcing service. The control process of ATM and Debit Card manufacturing system at Chanwanich Co.,LTD. was not covered on user authorization and user reviewing which these users use to access the ATM and Debit Card system and database. The PCI/DSS and related security standard of 2015 – 2016 compliance reports of Chanwanich Co.,LTD were not reviewed.</t>
  </si>
  <si>
    <t>Update as of 11 Aug 2017 - ITSG; received VA &amp; Hardening Report from vendor (Chanwanit/จันวาณิชย์) Update as of 31 Jul 2017 - ITSG; requested VA &amp; Hardening Report from vendor (Chanwanit/จันวาณิชย์) Update as of 30 Jun 2017 - Create record in CIM after reconcile with Internal Audit Report. (Orig. Agreed Action Date: 30-Jun-17)</t>
  </si>
  <si>
    <t>I-000-TH-2017-2201-Action-1</t>
  </si>
  <si>
    <t>I-000-TH-2017-2202</t>
  </si>
  <si>
    <t>No. 97/2016 Inadequate control on security of outsourcing systems. (Medium Risk)</t>
  </si>
  <si>
    <t>97/2016</t>
  </si>
  <si>
    <t>5. Inadequate control on security of outsourcing systems. (Medium Risk) Period of security assessment of outsourcing system and network did not include systems used in card embossing service of Chan Wanich Security Printing Co., Ltd. and systems hubbed at CIMB Group which were Self-Assessment Review Program (SHARP) and Enterprise Intranet Portal (EIP). Moreover, result of security assessment and hardening was not reported to management and followed up to mitigate the risk by priority.</t>
  </si>
  <si>
    <t>Information and Network Security (30 November 2015)</t>
  </si>
  <si>
    <t>Update as of 31 Jul 2017 - Waiting for VA Result from Group Update as of 30 Jun 2017 - Create record in CIM after reconcile with Internal Audit Report. (Orig. Agreed Action Date: 31-Oct-16)</t>
  </si>
  <si>
    <t>I-000-TH-2017-2202-Action-1</t>
  </si>
  <si>
    <t>Follow up IT KL for information/action to close this issue</t>
  </si>
  <si>
    <t>Paramin</t>
  </si>
  <si>
    <t>paramin.c@cimbthai.com</t>
  </si>
  <si>
    <t>I-000-TH-2017-2203</t>
  </si>
  <si>
    <t>No. 82/2017 Inadequate controls over application development and network security (Medium Risk)  </t>
  </si>
  <si>
    <t>82/2017</t>
  </si>
  <si>
    <t>IT Security Management and Governance Department , IT Infrastructure Management Department and Application Management Department 2. Inadequate controls over application development and network security (Medium Risk)   2.1 Application security guideline did not cover on data classification in relation with application security to protect the disclosure of internal bank data as a result of unauthorized people knows the bank vulnerability.   2.2 The development and security testing of Beat Banking website (beatbanking.com) did not cover on internal data disclosure. As reviewing, the website showed Web Server version which is Apache 2.2.15 which has vulnerabilities and may lead to unauthorized access to bank system and data or change the website content. 2.3 The scope of security assessment and testing has not covered source code vulnerabilities since the beginning of the project. 2.4 The security control over system to system interface via  Host-to-Host system did not cover  on direct access to  Application and Database server through intranet network from Sathorn Asset Management Company (STAMC) who use other insourcing services not relate to this system. In addition, the IT Security Management and Governance Department did not review the security design, network configurations and the access control to the servers. Unauthorized people might reach to the server which stores the database and program through this unlimited internal network. 2.5 The network control did not cover on the risk of unencrypted connection through Hypertext Transfer Protocol (HTTP) between Host-to-Host server and related systems. Unauthorized people might be able to access the unencrypted data.</t>
  </si>
  <si>
    <t>Beat Banking Service (27 March 2017)</t>
  </si>
  <si>
    <t>Duenpen, Paiboon, Yupa</t>
  </si>
  <si>
    <t>duenpen.p@cimbthai.com, paiboon.s@cimbthai.com, yupa.p@cimbthai.com</t>
  </si>
  <si>
    <t>Update as of 09 Oct 2017 Email confirmation by K.Boonk to closed the issue on sub-item 2.4 and 2.5 on 09 Oct 2017, 00:16 am , (See detail on the attachment) Update as of 30 Jun 2017 - New Item after reconcile with Internal Audit Report. (Orig. Agreed Action Date: 31-Dec-17)</t>
  </si>
  <si>
    <t>I-000-TH-2017-2203-Action-1</t>
  </si>
  <si>
    <t>New Item</t>
  </si>
  <si>
    <t>I-000-TH-2017-2204</t>
  </si>
  <si>
    <t>No. 83/2017 Inadequate controls over security parameter setting and servers' access  (Medium Risk)</t>
  </si>
  <si>
    <t>83/2017</t>
  </si>
  <si>
    <t>IT Security Management and Governance Department and IT Infrastructure Management Department   3. Inadequate controls over security parameter setting and servers' access  (Medium Risk)   3.1 The user's roster of system user and database user for OAO (Online Account Opening) system and Host-to-Host system was not defined. The high privilege user's holder of these database systems was not identified. Moreover, System and database user was not reviewed and controlled in alignment with role and responsibility. As reviewing, it was noted that database user, which owned by Mr. Jiravit Supavatanangura who have resigned since 16 October 2015, was not removed from Host-to-Host system (Host name: H2HDB2PRD1 and H2HDB2PRD2). However these users had not been logged in since the user owner resigned. 3.2 Default policy of Host-to-Host was set to permit everyone do transaction via remote login without device control. 29 users were permitted to have remote login authority without identifying the necessary and approval. Moreover, there said transactions were not reviewed by responsible party. 3.3 Default user of Host-to-Host named GUEST for 10 servers of Host-to-Host system was not revoked. Moreover, the user transaction was not controlled and reviewed. As reviewing, it was noted that these users were unsuccessful login highly ratio per a server maximum 258 times and average 149 times. 6.4 The security control over operating and database servers was not align with the guideline or policy i.e. Operating system of OAO 6.4.1  Password Policy was not defined aligning with policy and guideline on 3 severs as follows ;     (1) The password expiry age was not set, unauthorized person might know the password.     (2) The minimum password age was set equal immediately, users can change password immediately until using previous password. Operating system and database of H2H    6.4.2. Security parameter of users for database administrator which used for querying data for operation support and problem investigation was set differently from default policy without identifying the necessary. Moreover, this security parameter setting was not approved which was not in line with exemption procedures i.e. (1) The maximum password age of operating system and database users, which were js10453 and kc13605 on server name H2HDB2PRD2, were not defined. (2) Permitting database users kc13605 on   H2HDB2PRD1 server to reuse pervious password immediately. 6.4.3. Defining the password parameters for 10 servers not aligning with security baseline as following : Security Parameter Baseline Security Current Setting 6.4.4. Baseline Security defined that password must be changed within 15 weeks or 105 days which was not in line with SOP (90 days).     6.5) 8 user passwords of OAO (Online Account Opening) system and 28 user passwords of Host-to-Host were not change within specific period.</t>
  </si>
  <si>
    <t>Duenpen, Paiboon, Apisit</t>
  </si>
  <si>
    <t>duenpen.p@cimbthai.com, paiboon.s@cimbthai.com APISIT.W@CIMBTHAI.COM</t>
  </si>
  <si>
    <t>Update as of 30 Jun 2017 - New Item after reconcile with Internal Audit Report. (Orig. Agreed Action Date: 30-Sep-17)</t>
  </si>
  <si>
    <t>I-000-TH-2017-2204-Action-1</t>
  </si>
  <si>
    <t>Duenpen, Paiboon</t>
  </si>
  <si>
    <t>duenpen.p@cimbthai.com, paiboon.s@cimbthai.com</t>
  </si>
  <si>
    <t>I-000-TH-2017-2205</t>
  </si>
  <si>
    <t>No. 84/2017 Inadequate security control over the Database and Program (Medium Risk)</t>
  </si>
  <si>
    <t>84/2017</t>
  </si>
  <si>
    <t>IT Security Management and Governance Department and IT Infrastructure Management Department   4. Inadequate security control over the Database and Program (Medium Risk)   There were several instances of the security control lapses noted detailed as follows: 4.1 Lack of cooperation with application development team to design the database access control of system to system interface (Host-2-Host system) to be in line with the usage. There was no control to prevent a database administrator staff to have direct access right to a database table retaining AIS Serenade report without identifying the necessary of usage and approval  In addition, there is no access rights definition, the access granting reasons and lack of approval to the access granting of a service user named DB2ADMIN. 4.2 There was no vulnerability assessment and process to upgrade or resolve the vulnerabilities of web server software, which is Apache version 2.2.15, on Beat Banking Website to be in line with SOP of Patch Management which is vulnerable to the external intrusion to the bank system and data. 4.3  Hardening documents of Host-to-Host and OAO (Online Account Opening) operating, database system and network system in year of 2016 was not prepared for security reviewing. This may increases the risk of external intrusion via the aforementioned system vulnerabilities.</t>
  </si>
  <si>
    <t>Update as of 18 Oct 2017 R2C Sub System 2.1 on 10 Oct 2017 17.27 PM. Update as of 30 Jun 2017 - New Item after reconcile with Internal Audit Report. (Orig. Agreed Action Date: 31-Dec-17)</t>
  </si>
  <si>
    <t>I-000-TH-2017-2205-Action-1</t>
  </si>
  <si>
    <t>I-000-TH-2017-2206</t>
  </si>
  <si>
    <t>No.92/2017 Setting the security parameter and control of accessing  to the system not adequate. (Medium Risk)</t>
  </si>
  <si>
    <t>92/2017</t>
  </si>
  <si>
    <t>3.  Setting the security parameter and control of accessing  to the system not adequate. (Medium Risk)</t>
  </si>
  <si>
    <t>PromptPay (Phase II)  (31 March 2017)</t>
  </si>
  <si>
    <t>Paiboon, Duenpen</t>
  </si>
  <si>
    <t>paiboon.s@cimbthai.com, duenpen.p@cimbthai.com</t>
  </si>
  <si>
    <t>Update as of 30 Jun 2017 - New Item after reconcile with Internal Audit Report. (Orig. Agreed Action Date: 31-Aug-17)</t>
  </si>
  <si>
    <t>I-000-TH-2017-2206-Action-1</t>
  </si>
  <si>
    <t>I-000-TH-2017-2207</t>
  </si>
  <si>
    <t>No. 93/2017 Security assessment not adequate. (Medium Risk)</t>
  </si>
  <si>
    <t>93/2017</t>
  </si>
  <si>
    <t>4.   Security assessment not adequate. (Medium Risk)</t>
  </si>
  <si>
    <t>Update as of 30 Jun 2017 - New Item after reconcile with Internal Audit Report. (Orig. Agreed Action Date: 31-Oct-17)</t>
  </si>
  <si>
    <t>I-000-TH-2017-2207-Action-1</t>
  </si>
  <si>
    <t>I-000-TH-2017-2208</t>
  </si>
  <si>
    <t>No. 94/2017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t>
  </si>
  <si>
    <t>94/2017</t>
  </si>
  <si>
    <t>1.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1.1 นโยบายด้านงานเทคโนโลยีสารสนเทศ เวอร์ชั่น 2.5.1 ซึ่งได้ประกาศใช้ไปเมื่อวันที่ 4 กุมภาพันธ์ 2559 และ บังคับใช้เมื่อวันที่ 25 มกราคม 2559 ในหัวข้อ 14.1 Requirement Analysis ได้กล่าวไว้ว่า ความต้องการด้านความปลอดภัยของระบบ (Security Requirement) ต้องระบุอย่างชัดเจนตั้งแต่ระยะต้นของการพัฒนาระบบ [“Security requirements relating to system access control, authentication, transaction authorization, data integrity, system activity logging, audit trail, security event tracking and exception handling are required to be clearly specified in the early phase of system development or acquisition. A compliance check against the CIMB Thai's security standards and regulatory requirements should be performed”] จากการตรวจสอบโครงการ พัฒนาระบบ Clicks เพื่อรองรับการลงทะเบียนพร้อมเพย์ ไม่มีหลักฐานการระบุความต้องการด้านความปลอดภัยของระบบเป็นลายลักษณ์อักษร 1.2 นโยบายด้านงานเทคโนโลยีสารสนเทศ เวอร์ชั่น 2.5.1 ได้กล่าวไว้อีกว่า ต้องมีการทดสอบ Vulnerability assessment และ Penetration test สำหรับระบบที่เป็น Internet based และ/หรือ ใช้โดยบุคคลภายนอก ก่อนนำระบบใช้งานจริง [“Vulnerability assessment and penetration test must be conducted for Internet-based and/or external facing application before system goes live.] จากการตรวจสอบโครงการ พัฒนาระบบ Clicks – Promptpay Phase Registration ไม่มีหลักฐานการทดสอบ Vulnerability assessment ก่อนนำระบบใช้งานจริง จากการสัมภาษณ์กับทีมงานของโครงการ พบว่าทางโครงการได้ดำเนินการประเมินความเสี่ยงในการพัฒนาระบบ แล้ว และได้ข้อสรุปว่าไม่มีความจำเป็นในการระบุ Security Requirement และ ไม่มีความจะเป็นในการจัดทำการทดสอบ Vulnerability assessment เนื่องจากการพัฒนาระบบในครั้งนี้ไม่มีผลกระทบต่อความปลอดภัยของระบบ แต่ทว่า ไม่มีการบันทึก หรือ ระบุผลการวิเคราะห์ดังกล่าวเป็นลายลักษณ์อักษร การไม่บันทึกการวิเคราะห์ความต้องการด้านความปลอดภัยของระบบ (Security Requirement) รวมถึงการไม่บันทึกการวิเคราะห์ความจำเป็นในการทดสอบ Vulnerability assessment ให้เป็นลายลักษณ์อักษร  อาจทำให้ผู้บริหารไม่สามารถมั่นใจได้ว่า ระบบที่พัฒนาได้วิเคราะห์ผลกระทบต่อความปลอดภัยของระบบอย่างเหมาะสมแล้ว</t>
  </si>
  <si>
    <t>Regional Convergence including mobile banking  (AC = 24 May 2017)</t>
  </si>
  <si>
    <t>Tapakorn</t>
  </si>
  <si>
    <t>Update as of 30AUG2017 - IA confirmed to close on 1-Aug-2017. Update as of 30 Jun 2017 - New Item after reconcile with Internal Audit Report. (Orig. Agreed Action Date: 31-Aug-17)</t>
  </si>
  <si>
    <t>I-000-TH-2017-2208-Action-1</t>
  </si>
  <si>
    <t>Update as of 30AUG2017 - IA confirmed to close on 1-Aug-2017. (as attached file)</t>
  </si>
  <si>
    <t>I-000-TH-2017-2209</t>
  </si>
  <si>
    <t>No. 95/2017 Controls over high privileged ID (HPID) and User ID should be strengthened (Medium Risk)</t>
  </si>
  <si>
    <t>95/2017</t>
  </si>
  <si>
    <t>IT Security Management and Governance Department ,  IT Infrastructure Management Department 1. Controls over high privileged ID (HPID) and User ID should be strengthened (Medium Risk) From our understanding the “High privileged ID” procedure, which implemented by IT Security Management and Governance (ITSG), we noted that HPID should be submitted to ITSG using “High Privileged ID Registration form” and “High Privileged ID authorized person registration form” However from our review all user IDs in operating system and database management system for Clicks systems, we noted that some high privileged ID did not have “High Privileged ID Registration form” and “High Privileged ID authorized person registration form” In addition we noted that there was no user ID inventory (User ID List together with detail description) for all operating system and database management system We also noted some user IDs did not change password for a long time, without evidence of exemption approval. We also noted some user ID has not been used for a long time. High privileged ID without “High Privileged ID Registration form” and “High Privileged ID authorized person registration form” and user ID inventory, management cannot be assured that all user High privileged ID and user ID in operating system and database management system were controlled and managed appropriately.</t>
  </si>
  <si>
    <t>I-000-TH-2017-2209-Action-1</t>
  </si>
  <si>
    <t>I-000-TH-2017-2210</t>
  </si>
  <si>
    <t>No. 96/2017 ควรเพิ่มการควบคุมการตั้งค่าความปลอดภัยของระบบ (Global security setting) (ความเสี่ยงต่ำ)</t>
  </si>
  <si>
    <t>96/2017</t>
  </si>
  <si>
    <t>ควรเพิ่มการควบคุมการตั้งค่าความปลอดภัยของระบบ (Global security setting) (ความเสี่ยงต่ำ) 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3.1 สำหรับระบบปฏิบัติการ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AIX 6 &amp; 7 Security Baseline 3.2 สำหรับระบบปฏิบัติการ Redhat Linux Enterprise โปรดดูรายละเอียดในเอกสารแนบ 5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Redhat Linux Enterprise Security Baseline และ ในการเปลี่ยนรหัสผ่านยังสามารถใช้ password เดิมได้ (password sufficient pam_unix.so remember) 3.3 สำหรับระบบฐานข้อมูล Oracle โปรดดูรายละเอียดในเอกสารแนบ 6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Oracle Security Baseline และ 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อาจเพิ่มความเสี่ยงที่ระบบอาจมีความปลอดภัยที่ต่ำกว่าความคาดหมายของธนาคาร ซึ่งอาจทำผู้ไม่ประสงค์ดีอาจสามารถเข้ามายังระบบเพื่อทำการแก้ไขโปรแกรมหรือข้อมูลสำคัญโดยไม่ได้รับอนุญาตโดยง่าย</t>
  </si>
  <si>
    <t>I-000-TH-2017-2210-Action-1</t>
  </si>
  <si>
    <t>I-000-TH-2017-2232</t>
  </si>
  <si>
    <t>Unix Server, DB Server, and AS400 security parameter review</t>
  </si>
  <si>
    <t>Since ITSG had announced Y2017 security template, IT Infra had plan to apply to all server in multiple cycle.</t>
  </si>
  <si>
    <t>Keartikhajorn, Apisit</t>
  </si>
  <si>
    <t>keartikhajorn.c@cimbthai.com, apisit.w@cimbthai.com</t>
  </si>
  <si>
    <t>I-000-TH-2017-2232-Action-1</t>
  </si>
  <si>
    <t>Review security parameter. Apply to target servers. Restart appled server. Monitor the impact. Rollback if impacted.</t>
  </si>
  <si>
    <t>Apisit, Keartikhajorn</t>
  </si>
  <si>
    <t>apisit.w@cimbthai.com, keartikhajorn.c@cimbthai.com</t>
  </si>
  <si>
    <t>IT Infra had plan to apply to all server in multiple cycle.</t>
  </si>
  <si>
    <t>I-000-TH-2017-2332</t>
  </si>
  <si>
    <t>No.95/2017 ควรเพิ่มการควบคุมการตั้งค่าความปลอดภัยของระบบ (Global security setting) (ความเสี่ยงต่ำ)</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</si>
  <si>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</si>
  <si>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 Dechudomwat, Apsit Woraphant</t>
  </si>
  <si>
    <t>VEERAWIT.D@CIMBTHAI.COM,APISIT.W@CIMBTHAI.COM, PAIBOON.S@CIMBTHAI.COM</t>
  </si>
  <si>
    <t>I-000-TH-2017-2332-Action-1</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</si>
  <si>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</si>
  <si>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VEERAWIT.D@CIMBTHAI.COM, APISIT.W@CIMBTHAI.COM</t>
  </si>
  <si>
    <t>Update as of 20 August 2017 96/2017 Closed on 02 August 2017</t>
  </si>
  <si>
    <t>I-000-TH-2017-2333</t>
  </si>
  <si>
    <t>NO.96/2017 ควรเพิ่มการควบคุมการจัดการผู้ใช้ที่มีสิทธิสูง (High Privileged ID) และ บัญชีผู้ใช้งาน (User ID) (ความเสี่ยงปานกลาง)</t>
  </si>
  <si>
    <t>วิธีปฏิบัติงาน เรื่อง “วิธีปฏิบัติเกี่ยวกับ High Privileged ID” ซึ่งจัดทำโดย ฝ่ายบริหารและกำกับดูแลความปลอดภัยระบบงานสารสนเทศ ได้ระบุไว้ว่า การนำส่ง HPID เพื่อจัดเก็บ เจ้าหน้าที่ที่ได้รับมอบหมาย ต้องจัดทำแบบฟอร์ม HPID ซึ่งประกอบด้วย “ทะเบียนกำหนดประเภท High Privilege User ID” และ “ทะเบียนคุมผู้มีสิทธิเบิกใช้ High Privilege User ID” และ ซองรหัสปิดผนึก จากการตรวจสอบรหัสผู้ใช้งาน (User ID) ทั้งหมดในระบบปฏิบัติการ (Operating System) และ ฐานข้อมูล Database ของระบบที่รองรับ Clicks พบว่าบางผู้ใช้ที่มีสิทธิสูง (HPID) ไม่มีการจัดทำ “ทะเบียนกำหนดประเภท High Privilege User ID” และ “ทะเบียนคุมผู้มีสิทธิเบิกใช้ High Privilege User ID” (ทั้งหมด 52 HPID ที่ไม่พบหลักฐานการลงทะเบียนจาก 106 Active HPID ที่ตรวจสอบ) โปรดดูรายละเอียดในเอกสารแนบ 1 รวมถึงยังไม่มีการจัดทำทะเบียนรหัสผู้ใช้งาน (User ID list) สำหรับทุกผู้ใช้งานของทุกเครื่องระบบปฏิบัติการ และ ฐานข้อมูล ซึ่งทะเบียนนี้ควรชี้แจงว่าแต่ล่ะรหัสผู้ใช้งานมีไว้เพื่อวัตถุประสงค์อะไร และ ควรจัดเก็บอย่างไร และพบว่ามีบัญชีผู้ใช้งานไม่ได้เปลี่ยน รหัสผ่านเป็นเวลานาน โดยไม่มีหลักฐานการลงทะเบียนว่าไม่สามารถเปลี่ยนรหัสผ่านได้ รวมถึง มี User ID ที่ไม่ได้ใช้งานเป็นเวลานาน โปรดดูรายละเอียดในเอกสารแนบ 2 และ 3 การไม่จัดทำ “ทะเบียนกำหนดประเภท High Privilege User ID” และ “ทะเบียนคุมผู้มีสิทธิเบิกใช้ High Privilege User ID”  และ การไม่จัดทำทะเบียนผู้ใช้งานอย่างเหมาะสม อาจทำให้ผู้บริหารไม่สามารถมั่นใจได้ว่า ทุกๆผู้ใช้งาน และ ผู้ใช้ที่มีสิทธิสูงในระบบปฏิบัติการ และ ฐานข้อมูลได้ถูกควบคุม และ จัดการ อย่างเหมาะสมแล้ว การไม่จัดทำทะเบียนผู้ใช้งานอย่างเหมาะสม ผู้จัดการระบบ (IT Administrator) อาจบริหารจัดการและติดตามการเข้าถึงระบบได้ยาก ผู้ใช้ที่ไม่ได้เปลี่ยนรหัสผ่านเป็นเวลานานอาจเป็นเป้าหมายของผู้ที่ไม่ประสงค์ดีอาจใช้เป็นช่องทางเพื่อเข้าสู่ระบบ ผู้ใช้งานที่ไม่ถูกใช้งานเป็นเวลานานก็จะถูกตกเป็นเป้าหมายของผู้ไม่ประสงค์ดีเนื่องจากรหัสผ่านไม่ได้ถูกเปลี่ยนเป็นเวลานาน</t>
  </si>
  <si>
    <t>Sakaowduen Nokyoo, Apsit Woraphant,</t>
  </si>
  <si>
    <t>SAKAOWDUEN.N@CIMBTHAI.COM, DUENPEN.P@CIMBTHAI.COM, APISIT.W@CIMBTHAI.COM</t>
  </si>
  <si>
    <t>I-000-TH-2017-2333-Action-1</t>
  </si>
  <si>
    <t>Sakaowduen Nokyoo, Duenpen Pataradilok</t>
  </si>
  <si>
    <t>SAKAOWDUEN.N@CIMBTHAI.COM, DUENPEN.P@CIMBTHAI.COM</t>
  </si>
  <si>
    <t>Update as of 20 August 2017 95/2017 Closed on 07 August 2017</t>
  </si>
  <si>
    <t>I-000-TH-2017-2334</t>
  </si>
  <si>
    <t>NO.82/2017 เรื่องการควบคุมการพัฒนาระบบงานและการรักษาความปลอดภัยเครือข่ายไม่รัดกุม (ความเสี่ยงปานกลาง)</t>
  </si>
  <si>
    <t>2.1    กำหนดแนวปฏิบัติในการรักษาความปลอดภัยของระบบงาน (Application security guideline) ไม่ครอบคลุมถึงการกำหนดชั้นความลับของข้อมูลการรักษาความปลอดภัยของระบบงานเพื่อป้องกันการเปิดเผยข้อมูลภายในธนาคารที่เป็นความลับหรือจุดอ่อนของระบบ         2.2    การควบคุมการพัฒนาและทดสอบการรักษาความปลอดภัยของระบบงานผ่านเว็บไซต์ Beat Banking (beatbanking.com) ไม่ครอบคลุมถึงการเปิดเผยข้อมูลรายละเอียดโปรแกรมซึ่งเป็นข้อมูลภายในของธนาคาร จากการตรวจสอบ พบว่า ระบบงานเปิดเผยข้อมูลโปรแกรมจัดการการให้บริการผ่าน Web Server คือ Apache version 2.2.15 ซึ่งมีจุดอ่อนที่ยังไม่ได้รับการแก้ไขใน http header ทำให้อาจใช้เป็นช่องทางในการบุกรุกเข้าสู่ระบบงานและข้อมูลของธนาคาร หรือการเปลี่ยนแปลงหน้าเว็บของธนาคาร 2.3     ขอบเขตการประเมินการรักษาความปลอดภัยและการทดสอบระบบงาน Beat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2.4     ออกแบบระบบรักษาความปลอดภัยของระบบควบคุมการประมวลผลระหว่างระบบ (Host-to-Host) ไม่ครอบคลุมถึงการจำกัดการเข้าถึงเครื่องคอมพิวเตอร์ที่ใช้ในการประมวลผลระบบงาน (Application Server) และฐานข้อมูล (Database Server) ผ่านเครือข่ายภายในและบริษัทที่ใช้บริการ Insourcing จากธนาคาร (Intranet) ตลอดจนหน่วยงาน IT Security ไม่ได้สอบทานการออกแบบและการกำหนดค่าความปลอดภัยและข้อกำหนดในการจำกัดการเข้าถึงเครื่องคอมพิวเตอร์ดังกล่าว จากการทดสอบการเชื่อมต่อเครื่องคอมพิวเตอร์ที่ใช้ประมวลผลระบบงานและฐานข้อมูลจากเครื่องไมโครคอมพิวเตอร์ของผู้ใช้บริการ Insourcing ของธนาคารที่ไม่เกี่ยวข้องกับการใช้ระบบดังกล่าว คือ บริษัทบริหารสินทรัพย์สาทร จำกัด (STAMC) ที่อาคารเซ็นจูรี่ พบว่า ระบบอนุญาตให้เครื่องไมโครคอมพิวเตอร์ของบริษัทดังกล่าวเชื่อมต่อกับ Application Server และ Database Server ของระบบงาน Beat Banking ทำให้อาจได้รับความเสี่ยงจากการบุกรุกเข้าถึงเครื่องคอมพิวเตอร์ที่จัดเก็บฐานข้อมูลและโปรแกรมโดยตรง 2.5    การกำหนดมาตรการควบคุมความปลอดภัยในการเชื่อมต่อระหว่างระบบ (Host to Host) กับระบบที่เกี่ยวข้องไม่ครอบคลุมถึงการควบคุมความเสี่ยงจากการสื่อสารผ่าน Hypertext Transfer Protocol (HTTP) ซึ่งไม่มีการเข้ารหัสข้อมูลในระหว่างการสื่อสาร เพื่อลดความเสี่ยงจากการเข้าถึงข้อมูลดังกล่าว</t>
  </si>
  <si>
    <t>Thawatchai Panyaluang, Dusit Yayee, Duenpen Pataradilok</t>
  </si>
  <si>
    <t>THAWATCHAI.P@CIMBTHAI.COM, DUSIT.Y@CIMBTHAI.COM, DUENPEN.P@CIMBTHAI.COM</t>
  </si>
  <si>
    <t>I-000-TH-2017-2334-Action-1</t>
  </si>
  <si>
    <t>I-000-TH-2017-2335</t>
  </si>
  <si>
    <t>NO.83/2017 เรื่องการกำหนดค่าความปลอดภัยและการควบคุมการผ่านเข้าสู่ระบบไม่รัดกุม (ความเสี่ยงปานกลาง)</t>
  </si>
  <si>
    <t>3.1 ไม่ได้จัดทำทะเบียนบัญชีผู้ใช้ และสิทธิการใช้งานของระบบปฏิบัติการและฐานข้อมูลของระบบงาน OAO (Online Account Opening) และระบบงานเพื่อรองรับการประมวลผลเชื่อมต่อกับผู้ให้บริการภายนอก (Host to Host) และไม่พบเอกสารการถือครองบัญชี High Privilege User ในระดับ Database ของระบบดังกล่าว ทำให้ไม่สามารถระบุผู้ถือครองบัญชีผู้ใช้งาน ตลอดจนไม่ได้สอบทานการกำหนดผู้ถือครองให้สอดคล้องกับหน้าที่และความรับผิดชอบ และไม่ได้ควบคุมและสอบทานการยกเลิกบัญชีผู้ใช้ของพนักงานที่ลาออก จากการตรวจสอบ พบว่า ยังไม่ได้ยกเลิกบัญชีผู้ใช้ของนายจิรวิทย์ ศุภวรรธนางกูร ซึ่งลาออกเมื่อวันที่ 16 ตุลาคม 2558 ออกจากเครื่องคอมพิวเตอร์แม่ข่าย ชื่อ H2HDB2PRD1 และ H2HDB2PRD2 อย่างไรก็ตาม จากการตรวจสอบ ไม่พบการทำรายการผ่านบัญชีผู้ใช้ดังกล่าวภายหลังลาออก 3.2 กำหนดนโยบายรักษาความปลอดภัยกลาง (default policy) ของระบบ Host2Host ซึ่งมีผลต่อการอนุญาตให้ผู้ใช้ทุกคนในระบบให้สามารถทำรายการผ่าน Remote Login โดยไม่ได้จำกัดเครื่องคอมพิวเตอร์ที่ทำรายการ และไม่ได้ระบุความจำเป็นในการใช้งาน ตลอดจนไม่ได้นำเสนอข้อมูลการกำหนดค่าความปลอดภัยดังกล่าวให้ผู้บริหารหน่วยงานพิจารณาอนุมัติ และไม่ได้ควบคุมและสอบทานการใช้งานดังกล่าว จำนวน 29 users (รายละเอียดตามเอกสารแนบ 3) 3.3 ไม่ได้ยกเลิกบัญชีผู้ใช้ที่กำหนดโดยผู้พัฒนาระบบ (default user) ของระบบ Host to Host  ชื่อ GUEST ทั้ง 10 เครื่องคอมพิวเตอร์แม่ข่ายที่ตรวจสอบ ตลอดจนไม่ได้กำหนดให้มีการสอบทานและควบคุมการทำรายการผ่านบัญชีผู้ใช้ดังกล่าว ซึ่งมีปริมาณ unsuccessful login ค่อนข้างสูง โดยมีปริมาณ unsuccessful login ต่อเครื่องคอมพิวเตอร์แม่ข่าย 1 เครื่องสูงสุด 258  ครั้ง ต่ำสุด 12 ครั้ง และเฉลี่ย 149 ครั้ง (รายละเอียดตามเอกสารแนบ 4) 3.4 กำหนดมาตรการรักษาความปลอดภัยในการใช้งานผ่านระบบปฏิบัติการและฐานข้อมูลไม่ครบถ้วน ไม่รัดกุม และไม่ได้ควบคุมการกำหนดค่าความปลอดภัยให้สอดคล้องตามระเบียบงาน / แนวปฏิบัติของธนาคาร และมาตรฐานการกำหนดค่าความปลอดภัย (Security Baseline) ทำให้มีจุดอ่อนในการควบคุมและรักษาความปลอดภัย ซึ่งอาจใช้เป็นช่องทางในการบุกรุกเข้าสู่ระบบและข้อมูลของลูกค้าและธนาคาร ดังนี้ ระบบปฏิบัติการของระบบ Online Account Opening System (OAO) (รายละเอียดตามเอกสารแนบ 5) (1)  กำหนดค่าความปลอดภัยรหัสผ่านของบัญชีผู้ใช้บนระบบปฏิบัติการไม่สอดคล้องตามระเบียบงานและแนวปฏิบัติของธนาคารทั้ง 3 เครื่องคอมพิวเตอร์แม่ข่ายที่ตรวจสอบ ดังนี้ 1) ไม่ได้กำหนดระยะเวลาสูงสุดที่ต้องเปลี่ยนรหัสผ่าน ผู้ใช้สามารถใช้รหัสผ่านเดิมติดต่อกันเป็นเวลานาน ทำให้บุคคลที่ไม่เกี่ยวข้องอาจล่วงรู้ถึงข้อมูลรหัสผ่าน 2) กำหนดระยะเวลาน้อยที่สุดที่สามารถเปลี่ยนรหัสผ่านใหม่ในทันที ทำให้สามารถเปลี่ยนรหัสผ่าน ใหม่ตามจำนวนครั้งที่กำหนดเพื่อกลับไปใช้รหัสผ่านเดิม ระบบปฏิบัติการและฐานข้อมูลเพื่อรองรับการเชื่อมต่อระหว่างระบบ หรือ Host to Host (รายละเอียดตามเอกสารแนบ 6) (2) ไม่ได้ควบคุมการกำหนดค่าความปลอดภัยของรหัสผ่านที่แตกต่างจากค่าความปลอดภัยกลางของระบบ (Default Policy) จากการตรวจสอบ พบว่า มีการกำหนดค่าความปลอดภัยของบัญชีผู้ใช้ของพนักงานบริหารจัดการฐานข้อมูลซึ่งมีหน้าที่ในดึงข้อมูลเพื่อสนับสนุนการปฏิบัติงานและจัดการปัญหาจากการประมวลผล ให้แตกต่างจากค่าความปลอดภัยที่กำหนดตั้งแต่เริ่มให้บริการ โดยไม่ระบุความจำเป็นในการเปลี่ยนค่าความปลอดภัยดังกล่าว ตลอดจนไม่ได้ขออนุมัติในการกำหนดค่าความปลอดภัยของรหัสผ่านให้แตกต่างจากค่าความปลอดภัยกลางของระบบ (Default Policy) ซึ่งไม่สอดคล้องตามแนวทางปฏิบัติในกรณีไม่สามารถปฏิบัติตามนโยบายและแนวทางที่กำหนด (Exemption) ดังนี้ 1) ไม่ได้กำหนดระยะเวลาสูงสุดที่ต้องเปลี่ยนรหัสผ่านของระบบปฏิบัติการและฐานข้อมูลเฉพาะบัญชีผู้ใช้ของพนักงานบริหารการจัดการระบบฐานข้อมูล คือ js10453 และ kc13605 บนเครื่องคอมพิวเตอร์แม่ข่าย ชื่อ H2HDB2PRD2 โดยเปลี่ยนรหัสผ่านครั้งสุดท้ายเมื่อวันที่ 3 ตุลาคม 2557 และ 5 มกราคม 2559 ตามลำดับ ทำให้บุคคลที่ไม่เกี่ยวข้องอาจล่วงรู้ถึงข้อมูลรหัสผ่านที่ไม่ได้เปลี่ยนแปลงเป็นเวลานาน 2) อนุญาตให้บัญชีผู้ใช้ ชื่อ kc13605 บนเครื่องคอมพิวเตอร์แม่ข่าย ชื่อ H2HDB2PRD1 เปลี่ยนรหัสผ่านใหม่ตามค่ารหัสผ่านเดิมทันที (3) กำหนดค่าความปลอดภัยของรหัสผ่านไม่สอดคล้องตามมาตรฐานการกำหนดค่าความปลอดภัยของระบบ (Baseline Security) ทั้ง 10 เครื่องคอมพิวเตอร์แม่ข่ายที่ตรวจสอบ ดังนี้ (4)   กำหนดมาตรฐานค่าความปลอดภัย (Baseline Security) ให้เปลี่ยนรหัสผ่านภายใน 15  สัปดาห์ หรือ 105 วัน (อ้างอิง IBM AIX 6 &amp; 7 Security Baseline CIMBTHAI Version 1) ซึ่งไม่สอดคล้องตามระเบียบและแนวปฏิบัติของธนาคาร (อ้างอิงระเบียบงานที่ 72/2556 เรื่อง การขอเป็นผู้มีสิทธิ / การขอยกเลิกสิทธิ / การขอเปลี่ยนแปลงสิทธิ และ การขอ Rest Password สำหรับการใช้ระบบงานคอมพิวเตอร์ธนาคาร และ ระบบงาน EFS) ซึ่งกำหนดให้เปลี่ยนรหัสผ่านภายใน 90 วัน 3.5 ไม่ได้ควบคุมและสอบทานการเปลี่ยนรหัสผ่านของระบบ OAO และ Host to Host ภายในระยะเวลาที่กำหนด จำนวน 8 บัญชี และ 28 บัญชีตามลำดับ (รายละเอียดตามเอกสารแนบ 7 และ 8)</t>
  </si>
  <si>
    <t>Apsit Woraphant, Duenpen Pataradilok</t>
  </si>
  <si>
    <t>Update as of 24 Aug 2017 - 3.1 Closed before Issue Audit Report - 3.2 Remark Kikoff Remote Center Control สำหรับ Server 2017 คาดว่าจะแล้วเสร็จ 2018 - 3.3 Closed on 07 July 2017 - 3.4 Closed on 07 July 2017  3.4(2), 3.4(4) - 3.5 Closed before Issue Audit Report</t>
  </si>
  <si>
    <t>I-000-TH-2017-2335-Action-1</t>
  </si>
  <si>
    <t>I-000-TH-2017-2336</t>
  </si>
  <si>
    <t>NO.84/2017 เรื่องการควบคุมความปลอดภัยของระบบฐานข้อมูลและโปรแกรมไม่รัดกุม (ความเสี่ยงปานกลาง)</t>
  </si>
  <si>
    <t>4.1 ไม่ได้ประสานงานกับผู้ให้บริการพัฒนาระบบงานในการออกแบบระบบฐานข้อมูลของระบบควบคุมการประมวลผลระหว่างระบบ (Host to Host)  และการกำหนดสิทธิการเข้าถึงระบบฐานข้อมูลให้สอดคล้องกับความจำเป็นในการใช้งาน ตลอดจนไม่ได้ควบคุมไม่ให้ผู้ใช้งานมีสิทธิเข้าถึงและจัดการข้อมูลที่จัดเก็บอยู่ในฐานข้อมูลที่จัดเก็บรายงานข้อมูลเอไอเอส เซเรเนดโดยตรง โดยไม่ได้ระบุสิทธิและความจำเป็นในการใช้งาน และไม่ได้อนุมัติการกำหนดสิทธิการประมวลผลของบัญชีบริการ (Service User) คือ DB2ADMIN เพื่อเข้าถึงข้อมูล Beat Banking ที่จัดเก็บใน TABLE SCEMA DB2ADMIN เช่น (1) TABNAME (2) MENU (3) Approve_transaction   (4) Company_Producttype (5) Company_Profile (6) Functions (7) Bank_Branch   (8) H2H_transactions_details (9) H2H_type10_transction_Detail/Header (10) H2H_upload_error_details   (11) H2H_type54_transaction_Detail / Header เป็นต้น 4.2 ไม่ได้ประเมินจุดอ่อนของโปรแกรมและดำเนินการเพื่อ Upgrade หรือแก้ไขจุดอ่อนของระบบโปรแกรมจัดการการให้บริการผ่าน Web Server คือ Apache version 2.2.15 บน website beatbanking.com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4.3 ไม่พบเอกสารการทบทวนและแก้ไขจุดอ่อน (Hardening) ของระบบ OAO, Host to Host รวมถึงระบบฐานข้อมูลและระบบเครือข่ายที่เกี่ยวข้องสำหรับปี 2016 ทำให้อาจได้รับความเสี่ยงจากการบุกรุกผ่านจุดอ่อนของระบบดังกล่าว</t>
  </si>
  <si>
    <t>Prateep Sutjaritnarakorn, Apsit Woraphant</t>
  </si>
  <si>
    <t>PRATEEP.S@CIMBTHAI.COM, APISIT.W@CIMBTHAI.COM</t>
  </si>
  <si>
    <t>I-000-TH-2017-2336-Action-1</t>
  </si>
  <si>
    <t>I-000-TH-2017-2337</t>
  </si>
  <si>
    <t>NO.92/2017 เรื่อง การกำหนดค่าความปลอดภัยและการควบคุมการผ่านเข้าสู่ระบบไม่รัดกุม (ความเสี่ยงปานกลาง)</t>
  </si>
  <si>
    <t>1.1 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</si>
  <si>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Pichet Thongjeen, Sakaowduen Nokyoo</t>
  </si>
  <si>
    <t>PICHET.T@CIMBTHAI.COM, SAKAOWDUEN.N@CIMBTHAI.COM</t>
  </si>
  <si>
    <t>Update as of 23 Aug 2017 R2C: 15 Aug 2017 ส่งปิดประเด็น</t>
  </si>
  <si>
    <t>I-000-TH-2017-2337-Action-1</t>
  </si>
  <si>
    <t>1.1จัดทำทะเบียนบัญชีผู้ใช้และสิทธิการใช้งานของระบบปฏิบัติการและฐานข้อมูลของระบบงานพร้อมเพย์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</si>
  <si>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I-000-TH-2017-2338</t>
  </si>
  <si>
    <t>NO.93/2017 เรื่องการประเมินความมั่นคงปลอดภัยของระบบงานไม่รัดกุม (ความเสี่ยงปานกลาง)</t>
  </si>
  <si>
    <t>ระบบปฏิบัติการ Windows Server 2.1 ผลการประเมินจุดอ่อนของระบบงาน (SECURITY HARDENING) ของระบบปฏิบัติการ WINDOWS SERVER สำหรับ DATABASE SERVER ระบุผลการกำหนดค่าความปลอดภัยที่แตกต่างจาก BASELINE SECURITY สำหรับบางรายการคลาดเคลื่อน ดังนี้ 2.2 ไม่ได้กำหนดมาตรการควบคุมและสอบทานการเชื่อมต่อผ่าน REMOTE DESKTOP และ REMOTE ACCESS CONNECTION MANAGER    เพื่อลดความเสี่ยงจากการบุกรุกเข้าสู่ระบบผ่านช่องทางดังกล่าว 2.3 ไม่ได้ระงับการเข้าถึงข้อมูลที่จัดเก็บใน DRIVE D: จากเครื่องคอมพิวเตอร์อื่นที่อยู่ภายในเครือข่ายเดียวกันผ่าน DEFAULT SHARE ระบบปฏิบัติการ REDHAT 2.4 ไม่ได้ประเมินจุดอ่อนของโปรแกรมและดำเนินการเพื่อ UPGRADE หรือแก้ไขจุดอ่อนของระบบโปรแกรมจัดการการให้บริการผ่าน APPLICATION SERVER คือ WILDFLY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t>
  </si>
  <si>
    <t>Veerawit Dechudomwat, Pichet Thongjeen</t>
  </si>
  <si>
    <t>VEERAWIT.D@CIMBTHAI.COM, PICHET.T@CIMBTHAI.COM</t>
  </si>
  <si>
    <t>I-000-TH-2017-2338-Action-1</t>
  </si>
  <si>
    <t>I-000-TH-2017-2503</t>
  </si>
  <si>
    <t>As per action for CIM ID I-000-TH-2016-2873 wasn't completed yet. Issue owner has requested to re-new the IT Exemption for CAI to run on Windows XP. New IT Exemption No. is CT-IT-EXEM-22-2017.</t>
  </si>
  <si>
    <t>Refer to CIM ID : I-000-TH-2016-2873 (CT-IT-EXEM-07-2016) and CT-IT-EXEM-22-2017. CIMBT IT Policy V.2.5.1 stated that "Any obsolete or unused software licensing and maintenance fees must be cancelled."</t>
  </si>
  <si>
    <t>K.Archara Chutumstid (Call Center), Pinyo.J (ADD)</t>
  </si>
  <si>
    <t>ARCHARA.C@CIMBTHAI.COM, PINYO.J@CIMBTHAI.COM</t>
  </si>
  <si>
    <t>I-000-TH-2017-2503-Action-1</t>
  </si>
  <si>
    <t>Done by attached file. To upgrade Windows (from Windows XP into Windows 7) or renew IT Exemption.</t>
  </si>
  <si>
    <t>Archara.C, Pinyo.J</t>
  </si>
  <si>
    <t>Closed 15/08/2017 In progress</t>
  </si>
  <si>
    <t>I-000-TH-2017-2584</t>
  </si>
  <si>
    <t>No. of Incident(SEV1-3) caused by Obsoleted Hardware and Software&gt;=2 Threshold hit red(Jun=2)</t>
  </si>
  <si>
    <t>Pinyo Jiravanich, Prthuang Yammonta, Nopporn Srisuwannapop</t>
  </si>
  <si>
    <t>PINYO.J@CIMBTHAI.COM,PRATHUANG.Y@CIMBTHAI.COM,NOPPORN.S@CIMBTHAI.COM</t>
  </si>
  <si>
    <t>I-000-TH-2017-2584-Action-1</t>
  </si>
  <si>
    <t>1) To be replace new Contract Center System.</t>
  </si>
  <si>
    <t>Pinyo Jiravanich, Prathuang Yamonta, Nopporn Srisuwannapop</t>
  </si>
  <si>
    <t>I-000-TH-2017-260</t>
  </si>
  <si>
    <t>205/2016 [Pre-Impelementation of PromptPay]</t>
  </si>
  <si>
    <t>205/2016</t>
  </si>
  <si>
    <t>6. การประเมินความมั่นคงปลอดภัยของบริการพร้อมเพย์ไม่ครอบคลุมถึงจุดอ่อนของระบบงาน (ความเสี่ยงปานกลาง) ฝ่ายบริหารมาตรฐานและความเสี่ยงทางด้านเทคโนโลยี ได้สอบทานความมั่นคงปลอดภัยของเครื่องคอมพิวเตอร์แม่ข่ายและระดับฐานข้อมูลแล้ว พร้อมทั้งกำหนดความต้องการในการรักษาความปลอดภัย (Security Requirements) แล้ว แต่ยังไม่ได้การประเมินความมั่นคงปลอดภัยของระบบงานซึ่งรวมถึงการพัฒนาระบบงานผ่าน Web-Based Application   6. Security assessment was not cover at application level. (Medium Risk) IT Governance and Risk department have already performed security assessment at Operating System (OS) and Database level including defined security requirements. However, security assessment at application level including web-based application development was not performed.</t>
  </si>
  <si>
    <t>Internal Audit Report of Pre-Implementation of Prompt Pay</t>
  </si>
  <si>
    <t>I-000-TH-2017-260-Action-1</t>
  </si>
  <si>
    <t>To perform Web App Scan</t>
  </si>
  <si>
    <t>IT submitted supporting document on 16 Dec 2016. IA approved to close this issue on 23 Dec 2016 as attached file.</t>
  </si>
  <si>
    <t>I-000-TH-2017-261</t>
  </si>
  <si>
    <t>[IT Exemption] Exemption to rectify issues from Penetration Test Report on OTP/SMS</t>
  </si>
  <si>
    <t>Group IT Security Standard stated that "For Project VAPT, all High and Medium risk findings must be resolved before system can go live. For Low risk finding, it must be resolved 6 months after system goes live." The pentest of OTP/SMS are focusing on both Infrastructure and Application. For the application, there are 2 user groups access to OTP/SMS system which are interface systems and users. According to the pentest result, we found that some issues cannot be rectified before system go-live.</t>
  </si>
  <si>
    <t>IT Exemption No.CT-IT-EXEM-14-2016, Penetration Testing Report of OTP/SMS</t>
  </si>
  <si>
    <t>Rumgaroon.K, Ladarat.P</t>
  </si>
  <si>
    <t>rungaroon.k@cimbthai.com, ladarat.p@cimbthai.com</t>
  </si>
  <si>
    <t>I-000-TH-2017-261-Action-1</t>
  </si>
  <si>
    <t>To rectify all issues found in Pentest Report of OTP/SMS</t>
  </si>
  <si>
    <t>Rungaroon.K, Ladarat.P</t>
  </si>
  <si>
    <t>I-000-TH-2017-262</t>
  </si>
  <si>
    <t>[IT Exemption] Exemption for DR Testing of new OTP/SMS before deploy Production and Performance test (optional as internal use)</t>
  </si>
  <si>
    <t>Procedure (SOP/DOI/WI) ; Change Implementation Checklist stated that DR testing result is required to submit to CAB before system deployment.</t>
  </si>
  <si>
    <t>IT Exemption No. CT-IT-EXEM-02-2017</t>
  </si>
  <si>
    <t>Rungaroon.K, Ladarat.K</t>
  </si>
  <si>
    <t>rungaroon.k@cimbthai.com, ladarat.k@cimbthai.com</t>
  </si>
  <si>
    <t>I-000-TH-2017-262-Action-1</t>
  </si>
  <si>
    <t>To perform DR Testing for OTP/SMS</t>
  </si>
  <si>
    <t>DR Testing for OTP/SMS has been performed as attached file.</t>
  </si>
  <si>
    <t>I-000-TH-2017-263</t>
  </si>
  <si>
    <t>[IT Exemption] Exempt to fix issues from Penetration Test Report of OAO</t>
  </si>
  <si>
    <t>Group IT Security Standard stated that "For Project VAPT, all High and Medium risk findings must be resolved before system can go live. For Low risk finding, it must be resolved 6 months after system goes live." The pentest for Beat Banking are focusing on application. According to application result, it could not be rectified within 6 months after go live.</t>
  </si>
  <si>
    <t>IT Exemption No. CT-IT-EXEM-03-2017</t>
  </si>
  <si>
    <t>I-000-TH-2017-263-Action-1</t>
  </si>
  <si>
    <t>To rectify all issues from pentest report of OAO</t>
  </si>
  <si>
    <t>I-000-TH-2017-272</t>
  </si>
  <si>
    <t>Network</t>
  </si>
  <si>
    <t>Network Unstable, Impacted to system slow response e.g. Clicks, Contact Center, RRCS, IVP, ICAS.</t>
  </si>
  <si>
    <t>dusit,komkrit</t>
  </si>
  <si>
    <t>dusit.y@cimbthai.com,komkrit@cimbthai.com</t>
  </si>
  <si>
    <t>this ticket has been closed due to the firewall alredy replaced</t>
  </si>
  <si>
    <t>I-000-TH-2017-272-Action-1</t>
  </si>
  <si>
    <t>The above action is  cancelled due to this FW already replaced. Refer to INC129241 , PBI2003 (FW hardware Failure) Reqarding to Netword FW1-FW2 Root Cause Data Center Firewall primary node (FW-01) hardware failure (Hard disk)   1. Expedite purchase new Firewall 2. Review network routing and Firewall rule policy to ensure that the shortest route will be took no matter primary or secondary node is active</t>
  </si>
  <si>
    <t>dusit.y@cimbthai.com,komkrit.u@cimbthai.com</t>
  </si>
  <si>
    <t>I-000-TH-2017-2763</t>
  </si>
  <si>
    <t>[IT Exemption] Exemption to fix issues from Penetration Test Report for Click system (Extra Cash,Credit Card Payment and Mobile OTP).</t>
  </si>
  <si>
    <t>IT Exemption No. CT-IT-EXEM-24-2017</t>
  </si>
  <si>
    <t>Udom.W (PDD)</t>
  </si>
  <si>
    <t>I-000-TH-2017-2763-Action-1</t>
  </si>
  <si>
    <t>To fix issues from Penetration Test (to upgrade IBM Worklight from version 5 into version 7) or re-new the IT Exemption.</t>
  </si>
  <si>
    <t>I-000-TH-2017-2782</t>
  </si>
  <si>
    <t>No. of Incident(SEV-1,2) caused by change implementation</t>
  </si>
  <si>
    <t>No. of Incident(SEV-1,2) caused by change implementation&gt;=1 Threshold hit red (Jun = 1)</t>
  </si>
  <si>
    <t>K-TH-2017-0034 - ITID-04: Change Causing Incident (SEV-1,2)</t>
  </si>
  <si>
    <t>chatchavan,Nampetch</t>
  </si>
  <si>
    <t>CHATCHAVAN.C@CIMBTHAI.COM, NAMPETCH.G@CIMBTHAI.COM</t>
  </si>
  <si>
    <t>I-000-TH-2017-2782-Action-1</t>
  </si>
  <si>
    <t>1. Arrange awareness training session in the topic of Change Management, Incident, Problem and KRI for all ITcolleague (Done: 20 - 21 July 2017) 2. Report and request for cooperation from IT management in TEDi meeting (Done: 20 July 2017)</t>
  </si>
  <si>
    <t>Chatchavan,Nampetch</t>
  </si>
  <si>
    <t>CHATCHAVAN.C@CIMBTHAI.COM,NAMPETCH.G@CIMBTHAI.COM</t>
  </si>
  <si>
    <t>I-000-TH-2017-2788</t>
  </si>
  <si>
    <t>No. of Incident(SEV-3) caused by change implementation</t>
  </si>
  <si>
    <t>No. of Incident(SEV-3) caused by change implementation&gt;=5% Threshold hit red (Jun = 5%)</t>
  </si>
  <si>
    <t>K-TH-2017-0035 - ITID-05: Change Causing Incident (SEV-3)</t>
  </si>
  <si>
    <t>I-000-TH-2017-2788-Action-1</t>
  </si>
  <si>
    <t>I-000-TH-2017-2810</t>
  </si>
  <si>
    <t>RCSA CET Improvement</t>
  </si>
  <si>
    <t>Found some gap from do RCSA CET</t>
  </si>
  <si>
    <t>RCSA CET</t>
  </si>
  <si>
    <t>Suwit</t>
  </si>
  <si>
    <t>suwit.m@cimbthai.com</t>
  </si>
  <si>
    <t>I-000-TH-2017-2810-Action-1</t>
  </si>
  <si>
    <t>Review RCSA with Owner for Improvement</t>
  </si>
  <si>
    <t>I-000-TH-2017-2831</t>
  </si>
  <si>
    <t>UAT data was accidentlly added to Production environment</t>
  </si>
  <si>
    <t>During DSE deployment, script UAT was accidently added to Production. This impacts to Production Database integrity.</t>
  </si>
  <si>
    <t>THARAWAT.S</t>
  </si>
  <si>
    <t>MAHINTHORN.S@CIMBTHAI.COM,THAWATCHAI.P@CIMBTHAI.COM</t>
  </si>
  <si>
    <t>In process and TBC</t>
  </si>
  <si>
    <t>I-000-TH-2017-2831-Action-1</t>
  </si>
  <si>
    <t>Rerun programe and delete UAT data . In process and TBC</t>
  </si>
  <si>
    <t>THARAWAT</t>
  </si>
  <si>
    <t>THARAWAT.S@CIMBTHAI.COM</t>
  </si>
  <si>
    <t>Closed by attached mail</t>
  </si>
  <si>
    <t>I-000-TH-2017-2888</t>
  </si>
  <si>
    <t>[IT Exemption] Exemption DR Testing of Credit Bureau Automation (CBA) befor deployment</t>
  </si>
  <si>
    <t>Change Implementation Checklist stated that DR Testing result is required to submit to CAB before system deployment.</t>
  </si>
  <si>
    <t>IT Exemption No. CT-IT-EXEM-21-2017; Exemption DR Testing of Credit Bureau Automation (CBA) befor deployment</t>
  </si>
  <si>
    <t>Siwaphong.P, Phatsorn.K</t>
  </si>
  <si>
    <t>SIWAPHONG.P@CIMBTHAI.COM, PHATSORN.K@CIMBTHAI.COM</t>
  </si>
  <si>
    <t>I-000-TH-2017-2888-Action-1</t>
  </si>
  <si>
    <t>To perform DR Testing with BCP/DRP Bankwide.</t>
  </si>
  <si>
    <t>PHATSORN.K (IT- PDD),SIWAPHONG.P (CBG)</t>
  </si>
  <si>
    <t>PHATSORN.K@CIMBTHAI.COM,SIWAPHONG.P@CIMBTHAI.COM</t>
  </si>
  <si>
    <t>I-000-TH-2017-300</t>
  </si>
  <si>
    <t>IT DR Manager to ensure the following actions have been done by owner;</t>
  </si>
  <si>
    <t>manoon.c@cimbthai.com</t>
  </si>
  <si>
    <t>I-000-TH-2017-300-Action-1</t>
  </si>
  <si>
    <t>1. Part of PC Support     1.1 Ensure PC Configuration at BCP site  (done)     1.2 Ensure ISP Manual Document update (done)</t>
  </si>
  <si>
    <t>manoon.c@cimbthailcom</t>
  </si>
  <si>
    <t>done</t>
  </si>
  <si>
    <t>I-000-TH-2017-301</t>
  </si>
  <si>
    <t>I-000-TH-2017-301-Action-1</t>
  </si>
  <si>
    <t>IT DR Manager to ensure the following actions have been done by owner; 2. Part of IT DR     2.1 Kick Off Meeting/ Mail Alert           - Ensure Alert user on password changed after IT cut sync (done)           - Ensure Alert user to enable "Set Compactible" (done)     2.2 IT DR Activation (direction for action)           - Ensure ProdX DR document update (Q1) (done)           - Ensure IT will activate all of Note Application systems (done)           - Ensure IT will activate SFTP DR (done)     2.3 PCs to connect to IT DR           - Ensure updating configuration file of IVP by PC Support (done)     2.4 1P Batch Processing           - Ensure completion of 1P Batch report before cut sync (done)     2.5 2016 DR Re-Exercise Follow up           - RRCS (Q1) (done)           - EIP (CIMB Thai Intranet)  (Q2)           - CIMB Thai Website (follow up with KL)  </t>
  </si>
  <si>
    <t>As EIP DR system still have technical issues to be solved by MY-IT, MY-IBM and CT-IT, so it cannot be conducted EIP DR Exercise by Q2 as planned. Refer to TeDi Meeting on 8 Jun, K.Tapakorn advised to postpone the exercise from Q2 2017 to Q4 2017. So ITSM would like to close the MSII and open it again with new timeline, Q4, 2017 as recommended.</t>
  </si>
  <si>
    <t>I-000-TH-2017-3017</t>
  </si>
  <si>
    <t>NO.111/2017 การคำนวณค่าตอบแทนให้พนักงานผ่านระบบ RBKISS ไม่ถูกต้องและไม่เหมาะสม (ความเสี่ยงสูง)</t>
  </si>
  <si>
    <t>111/2017</t>
  </si>
  <si>
    <t>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t>
  </si>
  <si>
    <t>suree Petchrungsritrakool, Nucharee Kesamanee, somchai Cheansunun</t>
  </si>
  <si>
    <t>SOMCHAI.CH@CIMBTHAI.COM, SUREE.P@CIMBTHAI.COM, NUCHAREE.K@CIMBTHAI.COM</t>
  </si>
  <si>
    <t>I-000-TH-2017-3017-Action-1</t>
  </si>
  <si>
    <t>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t>
  </si>
  <si>
    <t>Nucharee Kesamanee, Suree Petchrungsritrakool, Somchai Cheansunun, Tanawat Pharadornphuangphan, Nittaya Phetploy, Janya Ungkapakornkul</t>
  </si>
  <si>
    <t>JANYA.U@CIMBTHAI.COM NITTAYA.PH@CIMBTHAI.COM TANAWAT.P@CIMBTHAI.COM NUCHAREE.K@CIMBTHAI.COM SUREE.P@CIMBTHAI.COM</t>
  </si>
  <si>
    <t>I-000-TH-2017-3017-Action-2</t>
  </si>
  <si>
    <t>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t>
  </si>
  <si>
    <t>I-000-TH-2017-3017-Action-3</t>
  </si>
  <si>
    <t>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ไม่ได้คำนวณและจัดทำบันทึกขออนุมัติตัดเป็นค่าใช้จ่าย สำหรับการจ่ายผลตอบแทนผลิตภัณฑ์ประกันชีวิตและผลิตภัณฑ์ประกันสินเชื่อให้กับพนักงานที่ลาออกและมีผลบังคับก่อนวันจ่ายค่าตอบแทนจำนวน 11 ราย รวมเป็นเงิน 32,550.45 บาท (รายละเอียดตามเอกสารแนบ 11)</t>
  </si>
  <si>
    <t>I-000-TH-2017-3019</t>
  </si>
  <si>
    <t>NO.118/2017 การควบคุมความปลอดภัยของระบบปฏิบัติการคอมพิวเตอร์และฐานข้อมูลการคำนวณค่าตอบแทนไม่เพียงพอ  (ความเสี่ยงปานกลาง)</t>
  </si>
  <si>
    <t>118/2017</t>
  </si>
  <si>
    <t>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t>
  </si>
  <si>
    <t>Keartikhajorn Charoenart, Tawatchai Panyanont</t>
  </si>
  <si>
    <t>KEARTIKHAJORN.C@CIMBTHAI.COM TAWATCHAI.P@CIMBTHAI.COM</t>
  </si>
  <si>
    <t>Update as of 18 Oct 2017 R2C Sub-item 9.2 on 17 Oct 2017 11.33 AM. Update as of 27 Aug 2017 Sub-item 9.3 was closed on 25 Aug 2017 19.13 PM. Sub-item 9.1 Close befor audit report Sub-item 9.5 Close befor audit report Update as of 23 Aug 2017 R2C : 01 Aug 2017 ส่งเอกสารปิด ข้อย่อย 2 และ 3</t>
  </si>
  <si>
    <t>I-000-TH-2017-3019-Action-1</t>
  </si>
  <si>
    <t>Keartikhajorn Charoenart Tawatchai Panyanont Pichet Thongjeen</t>
  </si>
  <si>
    <t>KEARTIKHAJORN.C@CIMBTHAI.COM TAWATCHAI.P@CIMBTHAI.COM PICHET.T@CIMBTHAI.COM</t>
  </si>
  <si>
    <t>I-000-TH-2017-302</t>
  </si>
  <si>
    <t>CT IT Policy V3.0</t>
  </si>
  <si>
    <t>Currently, CIMB Thai is using IT Policy V2.5.1 which effective since Jan 2016. As stated in the IT Policy V2.5.1, this policy must be reviewed by annually which is scheduled in Jan 2017. Group IT Governance has announced Group IT Policy V3.0,  and requested for regional countries to comply with this policy. CIMB Thai IT Governance Team has performed gap analysis on Group IT Policy V3.0, and localized Group IT Policy as CIMB Thai IT Policy V3.0.</t>
  </si>
  <si>
    <t>CT IT Policy V2.5.1</t>
  </si>
  <si>
    <t>Charupohn.B, Orathip.W</t>
  </si>
  <si>
    <t>charupohn.b@cimbthai.com, orathip.w@cimbthai.com</t>
  </si>
  <si>
    <t>I-000-TH-2017-302-Action-1</t>
  </si>
  <si>
    <t>To announce CT IT Policy V3.0</t>
  </si>
  <si>
    <t>Charupohn.B</t>
  </si>
  <si>
    <t>charupohn.b@cimbthai.com</t>
  </si>
  <si>
    <t>This policy has been announced as attached file. BOD has endorsed CT IT Policy V3.0.   ITSPC has endorsed CT IT Policy V3.0. IT Gov has tabled CT IT Policy V3.0 to BoD for approval.</t>
  </si>
  <si>
    <t>I-000-TH-2017-3020</t>
  </si>
  <si>
    <t>NO.119/2017 การควบคุมความปลอดภัยข้อมูลและโปรแกรมไม่รัดกุม  (ความเสี่ยงปานกลาง)</t>
  </si>
  <si>
    <t>119/2017</t>
  </si>
  <si>
    <t>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t>
  </si>
  <si>
    <t>Pichet Thongjeen Tawatchai Panyanont</t>
  </si>
  <si>
    <t>PICHET.T@CIMBTHAI.COM TAWATCHAI.P@CIMBTHAI.COM</t>
  </si>
  <si>
    <t>I-000-TH-2017-3020-Action-1</t>
  </si>
  <si>
    <t>Tawatchai Panyanont Pichet Thongjeen</t>
  </si>
  <si>
    <t>TAWATCHAI.P@CIMBTHAI.COM PICHET.T@CIMBTHAI.COM</t>
  </si>
  <si>
    <t>I-000-TH-2017-3027</t>
  </si>
  <si>
    <t>[IT Exemption] Exemption for Local Passward of Router (ATM at Branch and ATM Off-Premise) to have maximun password age as 1 Year.</t>
  </si>
  <si>
    <t>To allow password of Local ID to be changed within 1 year instead of 60 days. Reason for exemption:- 1. Access Control System (ACS) is implemented to centralize ID management to access to network routers. Thus Local ID of ATM network router is rarely being used only when ACS cannot sync with the router e.g. Router crash and need factory reset, etc.   2. Online changing password of Local ID cannot perform log in test to ensure that the new password is correct.  Physical access to the router is required which need travelling time and travelling cost to each location nationwide.</t>
  </si>
  <si>
    <t>IT Exemption No. CT-IT-EXEM-27-2017. Password Management Standard stated that maximum password age shell be 60 days.</t>
  </si>
  <si>
    <t>Opas Kongkrapun</t>
  </si>
  <si>
    <t>I-000-TH-2017-3027-Action-1</t>
  </si>
  <si>
    <t>To re-assessment about changing Local Password within 60 days instead of 1 year or re-new IT Exemption.</t>
  </si>
  <si>
    <t>WIP. Please see IT Exemption (signed off) as attached file.</t>
  </si>
  <si>
    <t>I-000-TH-2017-3028</t>
  </si>
  <si>
    <t>[IT Exemption] Exempt for not perform DR testing before deployment of TeamMate</t>
  </si>
  <si>
    <t>IT Exemption No. CT-IT-EXEM-04-2017 has been raised for deploying TeamMate before performing DR Testing. Currently, DR Testing plan for TeamMate has been extended to perform with BCP/DRP Exericse Bankwild. So that IT would like to re-new the IT Exemption.</t>
  </si>
  <si>
    <t>IT Exemption No.CT-IT-EXEM-25-2017. Procedure (SOP/DOI/WI) ; Change Implementation Checklist stated that DR testing result is required to submit to CAB before system deployment.</t>
  </si>
  <si>
    <t>Mahinthorn.S</t>
  </si>
  <si>
    <t>mahinthorn.s@cimbthai.com</t>
  </si>
  <si>
    <t>I-000-TH-2017-3028-Action-1</t>
  </si>
  <si>
    <t>To perform DR testing for TeamMate System within 31 Dec 2017 or re-new IT Exemption.</t>
  </si>
  <si>
    <t>WIP. Please see IT Exemption as attached file.</t>
  </si>
  <si>
    <t>I-000-TH-2017-3039</t>
  </si>
  <si>
    <t>No.277/2015 เรื่อง ไม่ได้ควบคุมการติดตั้งและ Upgrade / Update โปรแกรม Internet Explorer และ Java ให้เป็นปัจจุบัน (ความเสี่ยงปานกลาง)</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</si>
  <si>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t>
  </si>
  <si>
    <t>Yupa Pipatkornkul, Manussanun Techasittipo</t>
  </si>
  <si>
    <t>YUPA.P@CIMBTHAI.COM, MANUSSANUN.T@CIMBTHAI.COM</t>
  </si>
  <si>
    <t>Update as of 23 Aug 2017 11 Aug 2017 ส่งแผน Update IA</t>
  </si>
  <si>
    <t>I-000-TH-2017-3039-Action-1</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</si>
  <si>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 - กำหนดการติดตั้งหรือ Upgrade / Update Security Patch ของโปรแกรม Java Runtime Environment ให้เป็น  version ตามประกาศภายในวันที่ 30 มิถุนายน 2559   - กำหนดการติดตั้งหรือ Upgrade/ Update Security Patch ของโปรแกรม Internet Explorer ให้เป็นปัจจุบันภายในวันที่ 31 ธันวาคม 2559 ฝ่ายพัฒนาและบริหารระบบงานสารสนเทศ จะดำเนินการเมื่อมีการกำหนด Standard version ถัดไปของธนาคารอย่างเป็นทางการล่วงหน้า 6 เดือน ถึง 1 ปีตามแต่ประเภทของการเปลี่ยนแปลง ดังนี้ 1. จัดทำ Application List ภายใต้การดูแลของฝ่ายพัฒนาและบริหารระบบงานสารสนเทศ ที่ได้รับผลกระทบจากการปรับเปลี่ยนครั้งนี้ 2. ประสานงานกับ Business owner เพื่อหารือ, จัดทำแผนงาน งบประมาณ และหรือทรัพยากร ที่จำเป็นเพื่อใช้ทำการทดสอบ</t>
  </si>
  <si>
    <t>Yupa Pipatkornkul Manussanun Techasittipo</t>
  </si>
  <si>
    <t>YUPA.P@CIMBTHAI.COM MANUSSANUN.T@CIMBTHAI.COM</t>
  </si>
  <si>
    <t>I-000-TH-2017-304</t>
  </si>
  <si>
    <t>CT IT Outsourcing Policy V5.5</t>
  </si>
  <si>
    <t>Currently, CIMB Thai is using IT Outsourcing Policy V5.0, effective on 25 Nov 2016. In accordance with the BOT announcement No. Sor Nor Sor 19/2559 dated 28 Dec 2016, it is necessary that the Bank must review and revise IT Outsourcing Policy to align with BOT requirement.</t>
  </si>
  <si>
    <t>ประกาศธนาคารแห่งประเทศไทย ที่ สนส.19/2559 เรื่อง การใช้บริการจากผู้ให้บริการภายนอกด้านงานเทคโนโลยีสารสนเทศ (IT Outsourcing) ในการประกอบธุรกิจของสถาบันการเงิน</t>
  </si>
  <si>
    <t>I-000-TH-2017-304-Action-1</t>
  </si>
  <si>
    <t>To announce CT IT Outsourcing Policy V5.5</t>
  </si>
  <si>
    <t>charupohn.b@cimbthai.com,</t>
  </si>
  <si>
    <t>BOT has just provided the new regulation to CT, CT is in progress to review and revise the policy.</t>
  </si>
  <si>
    <t>I-000-TH-2017-3057</t>
  </si>
  <si>
    <t>Manual process of valuation fee payment to Outsource.</t>
  </si>
  <si>
    <t>Current process : Manually key payment transaction in MS Access one by one item and cut off detail of Outsource's invoice case by case at the same time.  It takes time around 6 hours per cycle (every 15 days = 1 cycle). Risk may occur : The payment amount sent to Outsource maybe incorrect or incomplete. Current control : Checker randomly checks the correctness of payment transaction from Outsource's invoice and data in MS Access.  </t>
  </si>
  <si>
    <t>Kalyawee.r@cimbth.com</t>
  </si>
  <si>
    <t>I-000-TH-2017-3057-Action-1</t>
  </si>
  <si>
    <t>Coordinate with IT for system development. 1.) Collaborate with IT to introduce background painpoint and gave requirement. [Done] 2.) IT develop system according to requirement. [Done] 3.) User: UAT system [Done] 4.) User: Inform related parties to know new process from this system [Done] 5.) Go live [Done]</t>
  </si>
  <si>
    <t>status as of 30 October: On UAT process. status as of 17 November: All actions are completed.</t>
  </si>
  <si>
    <t>I-000-TH-2017-3060</t>
  </si>
  <si>
    <t>Problem Management DOI not update information of Organization changed</t>
  </si>
  <si>
    <t>Possibility that not update version will be used by someone and they may confuse on the correct organization name who really responsible to manage Problem.</t>
  </si>
  <si>
    <t>chatchavan, chat</t>
  </si>
  <si>
    <t>CHATCHAVAN.C@CIMBTHAI.COM,CHAT.P@CIMBTHAI.COM</t>
  </si>
  <si>
    <t>I-000-TH-2017-3060-Action-1</t>
  </si>
  <si>
    <t>I-000-TH-2017-3062</t>
  </si>
  <si>
    <t>[IT Exemption] Exempt to change password on RRCS's database. And exempt to disable concurrent session for connection with database.</t>
  </si>
  <si>
    <t>Exempt to configure defult database profile that RRCS use for connect to database as following topic:- 1) Password Lifetime 2) Limit Session per user</t>
  </si>
  <si>
    <t>IT Exemption No. CT-IT-EXEM-28-2017. IT Security Baseline of Oracle Database .</t>
  </si>
  <si>
    <t>KEARTIKHAJORN.C (ITID)</t>
  </si>
  <si>
    <t>I-000-TH-2017-3062-Action-1</t>
  </si>
  <si>
    <t>To configure parameter on database as per IT Security Baseline, or to renew IT Exemption.</t>
  </si>
  <si>
    <t>I-000-TH-2017-3123</t>
  </si>
  <si>
    <t>No.130/2017 Review of Credits and Contingent Liabilities for Q2' 2017 (Credit Operation and Domestic Banking)</t>
  </si>
  <si>
    <t>130/2017</t>
  </si>
  <si>
    <t>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t>
  </si>
  <si>
    <t>sutasinee chuennaitum (Credit Operation) amornrat anchaleenukul (Credit Operation) ron saengviphark (Domestic Banking)</t>
  </si>
  <si>
    <t>sutasinee.c@cimbthai.com, amornrat.a@cimbthai.com, ron.s@cimbthai.com</t>
  </si>
  <si>
    <t>I-000-TH-2017-3123-Action-1</t>
  </si>
  <si>
    <t>1.3 Improper related DOI Action : DB will proceed to revise DOI by this August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t>
  </si>
  <si>
    <t>ron saengviphark</t>
  </si>
  <si>
    <t>ron.s@cimbthai.com</t>
  </si>
  <si>
    <t>DOI 79_2560 has been announced on 28 Aug'17 and Internal Audit approved to close issue on 31 Aug'17.</t>
  </si>
  <si>
    <t>I-000-TH-2017-3123-Action-2</t>
  </si>
  <si>
    <t>1.3 Improper related DOI Action : CO will proceed to revise DOI by this September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1.5.1 Customer Ref.20170081 and 1.5.2 Customer Ref.20170061 Action :  Going to revise the guideline for capturing the collateral registration and review related information in the system.</t>
  </si>
  <si>
    <t>Sutasinee Chuennaitum, Amornrat Anchaleenukul</t>
  </si>
  <si>
    <t>sutasinee.c@cimbthai.com, amornrat.a@cimbthai.com</t>
  </si>
  <si>
    <t>Status as of 5 Sep'17 : DOI  76/2560 has been annouced in Aug'17 and pending item had been rectified. Auditor approved to close item on 5 Sep'17.  </t>
  </si>
  <si>
    <t>I-000-TH-2017-3173</t>
  </si>
  <si>
    <t>[IT Exemption] LDAP Sytem cannot limit failure retry. This is not align with Password Management Standard.</t>
  </si>
  <si>
    <t>LDAP Sytem cannot limit failure retry. This is not align with Password Management Standard. However, this system cannot customize since it already obsolete and need to migrate to new AD system. Anyway it need time to customize both LDAP and Application that need LDAP for synchonization with AD.</t>
  </si>
  <si>
    <t>IT Exemotion No. CT-IT-EXEM-29-2017. Password Management Standard stated that lockout threshold shall be 3 failed attempts.</t>
  </si>
  <si>
    <t>Apisit.W (ITID)</t>
  </si>
  <si>
    <t>apisit.w@cimbthai.com, paiboon.s@cimbthai.com, rakkanawan.m@cimbthai.com</t>
  </si>
  <si>
    <t>I-000-TH-2017-3173-Action-1</t>
  </si>
  <si>
    <t>1. To mitigate risk / Compensating Controls [Done] 2. Review the examption with defined period.</t>
  </si>
  <si>
    <t>Update as of 30AUG2017 - To access to these systems/functions user need to login to PC/Notebook that control by AD and the AD already applied the IT Policy both retry limit and password aging - For SAP/ESS, the application already customized to limit the password failure retry limit that already with IT Policy</t>
  </si>
  <si>
    <t>I-000-TH-2017-3277</t>
  </si>
  <si>
    <t>SpeedSend Inaccessible INC137515</t>
  </si>
  <si>
    <t>-  Internet link network link was unstable -  SpeedSend using network link was  slow and inaccessible  </t>
  </si>
  <si>
    <t>kowit punsiri</t>
  </si>
  <si>
    <t>KOWIT.P@CIMBTHAI.COM, WATCHARAPONG.S@CIMBTHAI.COM,MANEELAK.N@CIMBTHAI.COM,PAIBOON.S@CIMBTHAI.COM,CHATCHAVAN.C@CIMBTHAI.COM</t>
  </si>
  <si>
    <t>Implement plan 31 Oct 2017</t>
  </si>
  <si>
    <t>I-000-TH-2017-3277-Action-1</t>
  </si>
  <si>
    <t>1. Re-configure Network address transaction IP length of SpeedSend to be specific IP (fix IP of SpeedSend Virtual Private Network) (existing Network address transaction IP length of SpeedSend is Pool) 2. As SpeedSend is set Virtual Private Network only for Network - main link (15MB). So to have SpeedSend backkup link, IT will change internet device of network - backup link to support high speed (from 2 MB when Business As Usual to 15 MB when required if incident happened)</t>
  </si>
  <si>
    <t>kowit pundsiri</t>
  </si>
  <si>
    <t>KOWIT.P@CIMBTHAI.COM,WATCHARAPONG.S@CIMBTHAI.COM,CHATCHAVAN.C@CIMBTHAI.COM,CHATCHAVAN.C@CIMBTHAI.COM,paiboon.c@cimbthai.com,maneelak.n@cimbthai.com</t>
  </si>
  <si>
    <t>I-000-TH-2017-3311</t>
  </si>
  <si>
    <t>[IT Exemption] Exemption for no DR Testing before deploying RCRS to production.</t>
  </si>
  <si>
    <t>CT-IT-EXEM-23-2017; Exemption for no DR Testing before deploy Retail Collection Recovery System (RCRS) to production.</t>
  </si>
  <si>
    <t>Change Implementation Checklist  stated that DR Testing result is required to submit to CAB before system deployment.</t>
  </si>
  <si>
    <t>Attaporn.T</t>
  </si>
  <si>
    <t>attporn.t@cimbthai.com, NOPPORN.S@CIMBTHAI.COM, CHARTCHAI.T@CIMBTHAI.COM</t>
  </si>
  <si>
    <t>I-000-TH-2017-3311-Action-1</t>
  </si>
  <si>
    <t>To perform DR Testing for RCRS.</t>
  </si>
  <si>
    <t>Attaporn (PDD)</t>
  </si>
  <si>
    <t>ATTAPORN.T@CIMBTHAI.COM, NOPPORN.S@CIMBTHAI.COM, CHARTCHAI.T@CIMBTHAI.COM</t>
  </si>
  <si>
    <t>I-000-TH-2017-3475</t>
  </si>
  <si>
    <t>BASE24 not Charge Access Fee</t>
  </si>
  <si>
    <t>Since INC138054 BASE24 not Charge Access Fee occur cause of manual source code control. Refer #  INC138054</t>
  </si>
  <si>
    <t>Prathuang.y</t>
  </si>
  <si>
    <t>yupa.p@cimbthai.com,prathuang.y@cimbthai.com</t>
  </si>
  <si>
    <t>I-000-TH-2017-3475-Action-1</t>
  </si>
  <si>
    <t>To prevent the repeat incident cause of this issue ,   AMD will improve this process by :- 1)  adopt the SVN tool for source code control. 2)  Add release notes and version control if there is any change in the source code. Target complete this process is Oct 2017 3)Build DOI to make a guide line for internal development  to add release notes and version control running in the source code as comment / reference.Target complete the DOI by Q1 2018</t>
  </si>
  <si>
    <t>prathuang.y,khanitha</t>
  </si>
  <si>
    <t>prathuang.y@cimbthai.com,Khanitha.k@cimbthai.com</t>
  </si>
  <si>
    <t>I-000-TH-2017-3494</t>
  </si>
  <si>
    <t>[IT Exempt] Exempt for not perform Penetration Testing for Customer Fulfillment of DSE Phase 2</t>
  </si>
  <si>
    <t>IT Exemption No. CT-IT-EXEMP-30-2017;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</si>
  <si>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I-000-TH-2017-3494-Action-1</t>
  </si>
  <si>
    <t>To perform Penetration Test for DSE Phase 2.</t>
  </si>
  <si>
    <t>mahinthorn.s</t>
  </si>
  <si>
    <t>mahinthorn.s@cimbthai.com, ladarat.p@cimbthai.com, nopporn.s@cimbthai.com, CHARTCHAI.T@CIMBTHAI.COM</t>
  </si>
  <si>
    <t>I-000-TH-2017-3498</t>
  </si>
  <si>
    <t>BASE24 not Charge Access Fee(2)</t>
  </si>
  <si>
    <t>Khanitha.k@cimbthai.com,yupa.p@cimbthai.com</t>
  </si>
  <si>
    <t>I-000-TH-2017-3498-Action-1</t>
  </si>
  <si>
    <t>Build DOI to make a guide line for internal development  to add release notes and version control running in the source code as comment / reference.Target complete the DOI by Q1 2018</t>
  </si>
  <si>
    <t>wip</t>
  </si>
  <si>
    <t>I-000-TH-2017-350</t>
  </si>
  <si>
    <t>DOI of CA was not up-to-date</t>
  </si>
  <si>
    <t>List of DOI under IT</t>
  </si>
  <si>
    <t>Duenpen.P, Pichet.T</t>
  </si>
  <si>
    <t>duenpen.p@cimbthai.com, pichet.t@cimbthai.com</t>
  </si>
  <si>
    <t>I-000-TH-2017-350-Action-1</t>
  </si>
  <si>
    <t>To review and revise DOI of CA</t>
  </si>
  <si>
    <t>In progress to review and revise DOI of CA</t>
  </si>
  <si>
    <t>I-000-TH-2017-351</t>
  </si>
  <si>
    <t>DOI of Patch Management was not up-to-date</t>
  </si>
  <si>
    <t>Process of Patch Management has been changed. IT has to review and revise this DOI.</t>
  </si>
  <si>
    <t>I-000-TH-2017-351-Action-1</t>
  </si>
  <si>
    <t>To review and revise DOI of Patch Management</t>
  </si>
  <si>
    <t>Duenpen.P, Pichet.T, Komkrit.U</t>
  </si>
  <si>
    <t>duenpen.p@cimbthai.com, pichet.t@cimbthai.com, komkrit.u@cimbthai.com</t>
  </si>
  <si>
    <t>In progress to review and revise DOI of Patch Management</t>
  </si>
  <si>
    <t>I-000-TH-2017-3524</t>
  </si>
  <si>
    <t>No.137/2017 KYC/CDD and watchlist verification are not complied with the Standard Operating Procedure</t>
  </si>
  <si>
    <t>137/2017</t>
  </si>
  <si>
    <t>1.3 There was no watch list checking of attorneys before delivering the cheque or withholding tax certificate to the customer</t>
  </si>
  <si>
    <t>Poungsri Phitakburapa</t>
  </si>
  <si>
    <t>POUNGSRI.P@CIMBTHAI.COM</t>
  </si>
  <si>
    <t>I-000-TH-2017-3524-Action-1</t>
  </si>
  <si>
    <t>To revise SOP per Internal Audit comment.</t>
  </si>
  <si>
    <t>Status update as of 30 Oct'17 : Domestic Banking submitted revised SOP to Standard Operating Procedures on 27 Sep'17 and the meeting with relevant parties was held on 18 Oct'17. Currently it's on signing process. Nov'17. SOP No.40/2560 "Cheque Payment Services" had been revised per Internal Auditor (IA) commented. It's on process IA to consider for closing issue.</t>
  </si>
  <si>
    <t>I-000-TH-2017-3534</t>
  </si>
  <si>
    <t>Some PenTest/ Hardening/ VA Report from Hubbing system are not review in period</t>
  </si>
  <si>
    <t>IT Security will reveiw PenTest/ Hardening/ VA in hubbing system</t>
  </si>
  <si>
    <t>paramin.c@cimbthai.com, duenpen.p@cimbthai.com, pornpat.a@cimbthai.com</t>
  </si>
  <si>
    <t>Draft</t>
  </si>
  <si>
    <t>I-000-TH-2017-3534-Action-1</t>
  </si>
  <si>
    <t>discus with paramin</t>
  </si>
  <si>
    <t>paramin</t>
  </si>
  <si>
    <t>I-000-TH-2017-3536</t>
  </si>
  <si>
    <t>No.147/2017 Cash Management</t>
  </si>
  <si>
    <t>147/2017</t>
  </si>
  <si>
    <t>การควบคุมความปลอดภัยข้อมูลและโปรแกรมไม่รัดกุม (ความเสี่ยงปานกลาง)   CIMB THAI มี Security Baseline ที่ต้อง Apply ไปทุก CIMBTHAI environment ประกาศใช้งานเมื่อวันที่ 16 มกราคม 2560 อย่างไรก็ตามเพื่อให้แน่ใจว่ามีการทำตามทุกๆข้อกำหนดที่ระบุใน IT Security Policy จึงมีการทบทวนและประกาศ Security Template ใหม่ โดยที่ฝ่ายอำนวยการระบบเทคโนโลยี มีแผนที่จะ Implement ไปทุกเครื่อง Server ตามรอบที่ระบุไว้ใน Management Self-Identified หมายเลข TH-2017-2139 และ TH-2017 -2140 ในช่วงการตรวจสอบจากการสุ่ม Server MAPS และ Server ระบบ TB Executive Report พบว่าไม่มีการประเมินความมั่นคงปลอดภัยเพื่อแก้ไขจุดอ่อนของระบบปฏิบัติการและฐานข้อมูล (Hardening) ให้เป็นไปตาม Security Baseline ความเสี่ยงที่ระบบจะถูก unauthorized system actions อาทิเช่น การลบหรือแก้ไขข้อมูลสำคัญ หรือ การเข้าถึง Database โดยไม่ได้รับอนุญาตจะไม่ได้รับการตรวจพบทันท่วงที หรือ ไม่ได้ถูกตรวจพบเลย อีกทั้ง ความเสี่ยงของการถูกบุกรุกผ่านเครือข่ายจะเพิ่มมากขึ้นเนื่องจากไม่มีการตั้งค่าป้องกันไว้ให้เป็นไปตาม Security Baseline</t>
  </si>
  <si>
    <t>I-000-TH-2017-3536-Action-1</t>
  </si>
  <si>
    <t>ทางหน่วยงานอย่ระหว่างดำเนินการตามแผนงาน Security Hardening ตามที่ได้กำหนดไว้ใน Management Self-Identified</t>
  </si>
  <si>
    <t>I-000-TH-2017-3537</t>
  </si>
  <si>
    <t>No.148/2017 Wholesale Banking Lending Business</t>
  </si>
  <si>
    <t>148/2017</t>
  </si>
  <si>
    <t>8. Control of defining parameter of Regional Loans Management System (RCLMS) not appropriate.     (High Risk) Programme Delivery 8.1 Project Management did not define the procedures and control of setting application parameter as well as did not communicate with the unit responsible for review the parameter accuracy before system implementation; for example, RM Dummy Code, Account Type, Customer Constitution, Country Risk, Banking Group, Strategic Business Unit (SBU), and CIMB Sector Code.      From reviewing, system on the production environment was implemented by migrating the system and parameter of the testing environment. IT Security Management and Governance 8.2  IT Security Management and Governance did not review the user control list and high privilege users of operating system and database system. IT Security Management and Governance and IT Infrastructure Management 8.3  IT Security Management and Governance and IT Infrastructure Management has already reviewed the results of hardening; however, it did not cover the review of security parameters comparing with security baseline.     </t>
  </si>
  <si>
    <t>Shana Buddhaupatampaka, Paramin Chuangmanee, Komkrit Utaichai</t>
  </si>
  <si>
    <t>SHANA.B@CIMBTHAI.COM, PARAMIN.C@CIMBTHAI.COM, KOMKRIT.U@CIMBTHAI.COM</t>
  </si>
  <si>
    <t>I-000-TH-2017-3537-Action-1</t>
  </si>
  <si>
    <t>PDD : (1) จะดำเนินการ - ประสานงานกับทีมสนับสนุนของระบบ CLMS ซึ่งติดตั้งที่ CIMB Group เพื่อขอรายการ Parameter ที่เป็น Test parameter - นำรายการ Parameter ที่เป็น Test parameter เสนอต่อหน่วยงานเจ้าของระบบเพื่อตรวจสอบว่ารายการใดอนุญาตให้ลบออกจากระบบ production พร้อมลงนามอนุญาต - ประสานงานทีมสนับสนุนของระบบ CLMS ซึ่งติดตั้งที่ CIMB Group ประเทศมาเลเซีย เพื่อลบรายการที่ได้รับอนุญาตจากหน่วยงานเจ้าของระบบแล้ว ITSD :  (2) อยู่ระหว่างประสานงานขอข้อมูลจากทาง CIMB Group ITSD : (3) อยู่ระหว่างประสานงานกับ PDD เพือข้อมูล VA &amp; Hardening ฉบับสมบูรณ์จาก CIMB Group</t>
  </si>
  <si>
    <t>Chana Buddhaupatampaka, Paramin Chuangmanee, Komkrit Utaichai</t>
  </si>
  <si>
    <t>I-000-TH-2017-3538</t>
  </si>
  <si>
    <t>No.149/2017 Wholesale Banking Lending Business</t>
  </si>
  <si>
    <t>149/2017</t>
  </si>
  <si>
    <t>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t>
  </si>
  <si>
    <t>Paramin Chuangmanee, Komkrit Utaichai</t>
  </si>
  <si>
    <t>PARAMIN.C@CIMBTHAI.COM, KOMKRIT.U@CIMBTHAI.COM</t>
  </si>
  <si>
    <t>I-000-TH-2017-3538-Action-1</t>
  </si>
  <si>
    <t>8.1 Control over correcting the computer weakness was not conducted to cover action plan and period of taking remedial actions of application on Lotus Notes such as Commercial Loan Approval Process Systems (CLAPS) and Loan Covenant Monitoring System (LCMS).    (Completed)</t>
  </si>
  <si>
    <t>ITID : 8.1 ได้ดำเนินการปรับปรุงระบบตามแผนงานประจำเดือนอย่างสม่ำเสมอมาตั้งตั้งแต่ปลายปี 2558 ทำให้ผล VA ผ่านการประเมิน ตามเอกสารแนบ-5 (VA Result July 2017) (DONE) ITSD : ได้สอบทานค่าความปลอดภัย (security Parameters )ตามที่ ITID ได้กำหนดเรียบร้อยแล้ว (DONE)</t>
  </si>
  <si>
    <t>I-000-TH-2017-3538-Action-3</t>
  </si>
  <si>
    <t>8.2 Control over retention and restriction of accessing to Drive D, E and F with same network via default share was not defined to reduce the risk of accessing and changing data without permission.</t>
  </si>
  <si>
    <t>KOMKRIT.U@CIMBTHAI.COM, PAIBOON.S@CIMBTHAI.COM</t>
  </si>
  <si>
    <t>ITID : 8.2 จากการสอบทานและประเมินค่าความปลอดภัย ระบบมีการควบคุมการเข้าถึงมูลที่ในระดับ Database ไม่สามารถเข้าถึงได้ในระดับ File System จึงกำหนดค่า parameter ตามมาตราฐาน Security Teamplate ไว้แล้ว (DONE)</t>
  </si>
  <si>
    <t>I-000-TH-2017-3554</t>
  </si>
  <si>
    <t>No 146/2017 Cash Management  ( 28 February 2017)</t>
  </si>
  <si>
    <t>146/2017</t>
  </si>
  <si>
    <t>15. Inadequate control over Foreign Bank Draft service(Medium Risk)</t>
  </si>
  <si>
    <t>I-000-TH-2017-3554-Action-1</t>
  </si>
  <si>
    <t>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</si>
  <si>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Mukda.T, Issareephan P.</t>
  </si>
  <si>
    <t>Mukda.T@cimbthai.com, Issareephan.P@cimbthai.com</t>
  </si>
  <si>
    <t>Status as of 30 Sep 2017 : Auditor has closed the issue on 28 Sep 2017. 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</si>
  <si>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I-000-TH-2017-3666</t>
  </si>
  <si>
    <t>No.150/2017 1.ควรเพิ่มการควบคุมการจัดการบัญชีผู้ใช้งานที่ได้รับสิทธิสูง (High Privileged ID – HPID) (ความเสี่ยงสูง)</t>
  </si>
  <si>
    <t>150/2017</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</si>
  <si>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มูลในระบบโดยผู้ไม่ได้รับอนุมัติ</t>
  </si>
  <si>
    <t>Thawatchai Panyaluang Komkrit Utaichai KOMKRIT.U@CIMBTHAI.COM</t>
  </si>
  <si>
    <t>THAWATCHAI.P@CIMBTHAI.COM KOMKRIT.U@CIMBTHAI.COM</t>
  </si>
  <si>
    <t>Update as of 03 Oct 2017 ITID : คุณธวัชชัยได้ส่งเอกสารเรียบร้อยแล้ว รอการตอบกลับจากตรวจสอบ Target 30 Aug 2017</t>
  </si>
  <si>
    <t>I-000-TH-2017-3666-Action-1</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</si>
  <si>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 1.1.กำลังอยู่ในระหว่างการจัดทำเปลี่ยนรหัสผ่าน และ ถ้า ID ไหนสามารถควบคุมการเปลี่ยนรหัสผ่านได้ด้วย CyberArk ได้จะใช้ CyberArk เป็นตัวช่วย 1.2.สำหรับ 2 User ID ที่ไม่ได้ใช้งานเป็นเวลานานนั้น เป็น Service Account จะดำเนินการจัดทำทะเบียน User และ ทำทะเบียนส่งมอบ HPID 1.3.จะจัดทำทะเบียน Local User ID และ Administrators Group ของทุกๆเครื่อง และ ส่งมอบทะเบียน HPID ข้อมูลในระบบโดยผู้ไม่ได้รับอนุมัติ</t>
  </si>
  <si>
    <t>Tawatchai Panyanont Komkrit Utaichai</t>
  </si>
  <si>
    <t>TAWATCHAI.P@CIMBTHAI.COM KOMKRIT.U@CIMBTHAI.COM</t>
  </si>
  <si>
    <t>I-000-TH-2017-3668</t>
  </si>
  <si>
    <t>No.151/2017 3. ควรเพิ่มการควบคุมด้านความปลอดภัยบนอุปกรณ์ Tablet ที่ใช้ระบบปฏิบัติการ iOS ให้รัดกุมก่อนนำไปใช้งานจริง (ความเสี่ยงปานกลาง)</t>
  </si>
  <si>
    <t>151/2017</t>
  </si>
  <si>
    <t>จากการสุ่มสอบการควบคุมการปรับแต่งและการตั้งค่า Parameter ต่างๆ บนอุปกรณ์ Tablet ที่ใช้ระบบปฏิบัติการ iOS ที่ใช้ในโครงการระบบ DSE จำนวน 2 เครื่องในวันที่ 8 มิถุนายน 2560 พบว่า อุปกรณ์ Tablet ที่ทำการสุ่มสอบทานทั้ง 2 เครื่อง ไม่ได้ผ่านการดำเนินการปรับแต่งและตั้งค่า Parameter ต่างๆ ตามมาตรฐานของธนาคาร ตาม วิธีปฏิบัติงานที่ 94/2559 เรื่อง การกำหนดมาตรการควบคุมการปรับแต่งระบบปฏิบัติการ บนอุปกรณ์ Tablet ระบบปฏิบัติการ iOS ของธนาคาร ซึ่งได้ถูกอนุมัติ และ ถือปฏิบัติตั้งแต่วันที่ 27 กันยายน 2559 จากการสัมภาษณ์เพิ่มเติมพบว่าเมื่อนำอุปกรณ์ Tablet ที่ใช้ระบบปฏิบัติการ iOS ที่ได้รับการปรับแต่งและตั้งค่า Parameter ต่างๆ ตามมาตรฐานของธนาคารแล้วไปใช้งาน ผู้ใช้ไม่สามารถใช้ระบบงาน DSE ได้ ทางธนาคารจึงยังไม่ปรับแต่งและตั้งค่า Parameter ต่างๆ ตามมาตรฐานของธนาคาร และนำอุปกรณ์ไปใช้งานก่อน โดยยังไม่ได้ประเมินความเสี่ยงก่อนนำไปใช้งานจริง การที่อุปกรณ์ Tablet ไม่ได้รับการปรับแต่งและตั้งค่า Parameter ต่างๆ ตามมาตรฐานของธนาคาร อาจจะมีผลให้อุปกรณ์มีความปลอดภัยต่ำกว่ามาตรฐานของธนาคาร ซึ่งอาจทำให้พนักงานสามารถลงโปรแกรมที่ไม่เหมาะสม หรือ สามารถขโมยข้อมูลได้ง่าย</t>
  </si>
  <si>
    <t>Mahinthorn Santimetha, Tanawat Kriengkrai</t>
  </si>
  <si>
    <t>TANAWAT.K@CIMBTHAI.COM MAHINTHORN.S@CIMBTHAI.COM</t>
  </si>
  <si>
    <t>I-000-TH-2017-3668-Action-1</t>
  </si>
  <si>
    <t>จัดทำแผนงานร่วมกับ Business เพื่อนำอุปกรณ์ Tablet ที่ใช้ในโครงการ DSE มาทำการ Hardening ให้ตรงตาม security baseline</t>
  </si>
  <si>
    <t>Tanawat Kriengkrai Mahinthorn Santimetha,</t>
  </si>
  <si>
    <t>MAHINTHORN.S@CIMBTHAI.COM TANAWAT.K@CIMBTHAI.COM</t>
  </si>
  <si>
    <t>I-000-TH-2017-3715</t>
  </si>
  <si>
    <t>Send out the email of forward cantract confirmation to wrong customer</t>
  </si>
  <si>
    <t>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t>
  </si>
  <si>
    <t>K-TH-2017-0076 - Mistake of sending financial information to wrong client</t>
  </si>
  <si>
    <t>I-000-TH-2017-3822</t>
  </si>
  <si>
    <t>[IT Exemption] Exemption to enable Telnet Port for Base24 and AMS</t>
  </si>
  <si>
    <t>HP Nonstop Security Baseline required to disable service telnet. But AMS is still required to use Telnet Client Session to receive information from Base24 so that IT cannot disable Telnet port on Tamdem Server Production.</t>
  </si>
  <si>
    <t>IT Exemption No. CT-IT-EXEM-26-2017</t>
  </si>
  <si>
    <t>Sangsuk Saeoeaw</t>
  </si>
  <si>
    <t>SANGSUK.S@CIMBTHAI.COM, YUPA.P@CIMBTHAI.COM, CHARTCHAI.T@CIMBTHAI.COM</t>
  </si>
  <si>
    <t>I-000-TH-2017-3822-Action-1</t>
  </si>
  <si>
    <t>To disable telnet service on Base24.</t>
  </si>
  <si>
    <t>Sangsuk.S</t>
  </si>
  <si>
    <t>SANGSUK.S@CIMBTHAI.COM, YUPA.P@CIMBTHAI.COM,CHARTCHAI.T@CIMBTHAI.COM</t>
  </si>
  <si>
    <t>I-000-TH-2017-3823</t>
  </si>
  <si>
    <t>No. of Incident(SEV-1,2) caused by change implementation (Change Management) as September 2017</t>
  </si>
  <si>
    <t>No. of Incident(SEV-1,2) caused by change implementation (Change Management) as September 2017,Threshold Value (Red) = 1,SEV2 INCINC138351-SWIFT service unavailable (DT 1 Hr 57Mins)</t>
  </si>
  <si>
    <t>Ms.Nampetch Gadetragoon , Mrs.Maneelak Nomsarunbuth</t>
  </si>
  <si>
    <t>NAMPETCH.G@CIMBTHAI.COM,MANEELAK.N@CIMBTHAI.COM</t>
  </si>
  <si>
    <t>I-000-TH-2017-3823-Action-1</t>
  </si>
  <si>
    <t>To communicate with team to more concern for all change request and advised about action to be taken how to reduce the incident(SEV-1,2) caused by change implementation</t>
  </si>
  <si>
    <t>Ms.Nampetch Gadetragoon,Mrs.Maneelak Nomsarunbuth</t>
  </si>
  <si>
    <t>Action done on 5 Oct 2017</t>
  </si>
  <si>
    <t>I-000-TH-2017-4008</t>
  </si>
  <si>
    <t>[IT Exemption] Exemption for not compliance with IT Security Technical Requirement. (New LMS)</t>
  </si>
  <si>
    <t>Technical Functions on New LMS are not align with IT Security Technical Requirements and project cannot perform Penetration Tesing before system golive.</t>
  </si>
  <si>
    <t>1) IT Exemption No.CT-IT-EXEM-36-2017. 2) IT Security Technical Requirements for New Learning Management System 3)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</si>
  <si>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Pongsathorn Jamlongphet</t>
  </si>
  <si>
    <t>PONGSATHORN.J@CIMBTHAI.COM, PHATSORN.K@CIMBTHAI.COM, NOPPORN.S@CIMBTHAI.COM,  CHARTCHAI.T@CIMBTHAI.COM</t>
  </si>
  <si>
    <t>I-000-TH-2017-4008-Action-1</t>
  </si>
  <si>
    <t>To implement mitigation for gaps on IT Security Technical Requirement of New Learning Management System.</t>
  </si>
  <si>
    <t>Pongsathorn.J</t>
  </si>
  <si>
    <t>PHATSORN.K@CIMBTHAI.COM, PONGSATHORN.J@CIMBTHAI.COM, NOPPORN.S@CIMBTHAI.COM, CHARTCHAI.T@CIMBTHAI.COM</t>
  </si>
  <si>
    <t>I-000-TH-2017-4009</t>
  </si>
  <si>
    <t>[IT Exemption] Exemption to enable USB Drive, Serial Port and Pararell Port on ATM.</t>
  </si>
  <si>
    <t>Microsoft Windows 7 Security Baseline (ATM Diebold) required to disable Serial Port, Parallel Port and USB Drive, but ATM is still required to use these ports to install Master Image, print passbook etc.</t>
  </si>
  <si>
    <t>IT Exemption No.CT-IT-EXEM-37-2017. Microsoft Windows 7 Security Baseline (ATM Diebold) required to configure parameter on ATM (Core PC) as following list;- 1) Serial Port = Disable (Optional) 2) Parallel Port = Disable (Optional) 3) USB Drive = Disable</t>
  </si>
  <si>
    <t>Arthit Eamwiwattanakool</t>
  </si>
  <si>
    <t>ARTHIT.E@CIMBTHAI.COM, MANEEPORN.W@CIMBTHAI.COM, CHARTCHAI.T@CIMBTHAI.COM, yupa.p@cimbthai.com</t>
  </si>
  <si>
    <t>I-000-TH-2017-4009-Action-1</t>
  </si>
  <si>
    <t>To disable USB Drive, Serial Port and Pararell Port on ATM.</t>
  </si>
  <si>
    <t>ARTHIT.E</t>
  </si>
  <si>
    <t>I-000-TH-2017-4231</t>
  </si>
  <si>
    <t>[IT Exemption] Exemption for not upgrade server and client of FinOne System (F1) to support IE11</t>
  </si>
  <si>
    <t>Currently, FinOne is being used across Regional but the server and client are supported IE8 which is obsolete web browser. And vendor doesn't have plan to upgrade system to support IE11.</t>
  </si>
  <si>
    <t>CT-IT-EXEM-35-2017. CIMBT IT Policy V.2.5.1 stated that "Any obsolete or unused software licensing and maintenance fees must be cancelled." Audit Issue No.277/2015 stated that "Internet Explorer version and Java Runtime Environment were not updated/ upgraded to the latest versions which are Internet Explorer version 11 and Java Runtime Environment 8 Update 60 in order to prevent system intrusion due to program vulnerability."</t>
  </si>
  <si>
    <t>Paiboon Siriprasertkul</t>
  </si>
  <si>
    <t>PAIBOON.SI@CIMBTHAI.COM, CHARTCHAI.T@CIMBTHAI.COM, YUPA.P@CIMBTHAI.COM,</t>
  </si>
  <si>
    <t>I-000-TH-2017-4231-Action-1</t>
  </si>
  <si>
    <t>To upgrade server and client of FinOne System (F1) to support IE11.</t>
  </si>
  <si>
    <t>CHARTCHAI.T@CIMBTHAI.COM, PAIBOON.SI@CIMBTHAI.COM, yupa@cimbthai.com</t>
  </si>
  <si>
    <t>I-000-TH-2017-4334</t>
  </si>
  <si>
    <t>No. of Incident(SEV-3) caused by change implementation (Change Management) as October 2017</t>
  </si>
  <si>
    <t>No. of Incident(SEV-3) caused by change implementation (Change Management) as October 2017, Threshold Value (Red) = 6%</t>
  </si>
  <si>
    <t>Ms.Nampetch Gadetragoon, Mrs.Maneelak Nomsarunbuth,Mr.Chatchavan Chimpradit,Mr.Krisanun Wongvitavas</t>
  </si>
  <si>
    <t>NAMPETCH.G@CIMBTHAI.COM,MANEELAK.N@CIMBTHAI.COM,KRISANUN.W@CIMBTHAI.COM,CHATCHAVAN.C@CIMBTHAI.COM,</t>
  </si>
  <si>
    <t>Action done on 9 Nov 2017</t>
  </si>
  <si>
    <t>I-000-TH-2017-4334-Action-1</t>
  </si>
  <si>
    <t>To communicate with team to more concern for all change request and advised about action to be taken how to reduce the incident(SEV3) caused by change implementation</t>
  </si>
  <si>
    <t>I-000-TH-2017-4397</t>
  </si>
  <si>
    <t>Create MSII for logging improvement project from RTS</t>
  </si>
  <si>
    <t>To log the improvement project for tracking and update status.</t>
  </si>
  <si>
    <t>RTS Project</t>
  </si>
  <si>
    <t>I-000-TH-2017-450</t>
  </si>
  <si>
    <t>IT Exemption No. CT-IT-EXEM-01-2017; Exemption for Vendor to access to the CIMB Thai's production environment.</t>
  </si>
  <si>
    <t>IT Exemption No. CT-IT-EXEM-01-2017</t>
  </si>
  <si>
    <t>Update as of 31AUG2017 - Confirmed with BU, already completed task and no need to extend excemption.</t>
  </si>
  <si>
    <t>I-000-TH-2017-450-Action-1</t>
  </si>
  <si>
    <t>I-000-TH-2017-505</t>
  </si>
  <si>
    <t>ATM Host Backup</t>
  </si>
  <si>
    <t>Current ATM Backup system is not support encryption. Therefore backup media are contain non-enrypted data inside.</t>
  </si>
  <si>
    <t>Jirayoth, Komkrit</t>
  </si>
  <si>
    <t>jirayoth.c@cimbthai.com,komkrit.u@cimbthai.com</t>
  </si>
  <si>
    <t>I-000-TH-2017-505-Action-1</t>
  </si>
  <si>
    <t>I-000-TH-2017-595</t>
  </si>
  <si>
    <t>No. of incident (SEV1-3) caused by change implementation &gt;=5 Threshold hit red (Jan = 5)</t>
  </si>
  <si>
    <t>chatchavan , numpetch</t>
  </si>
  <si>
    <t>chatchavan.c@cimbthai.com,nampetch.g@cimbthai.com</t>
  </si>
  <si>
    <t>I-000-TH-2017-595-Action-1</t>
  </si>
  <si>
    <t>Report and discuss in Technology Division Meeting to find out root cause and get IT Dept. Head acknowledgment to remind working team for awareness and improvement (Done: TEDi Meeting on 23-Mar-2017)</t>
  </si>
  <si>
    <t>I-000-TH-2017-67</t>
  </si>
  <si>
    <t>RTB</t>
  </si>
  <si>
    <t>TH-IT SEV2 INC128114 (11:04)(New) RTB service down caused from Power in MY DataCenter trip. MYIT is fixing. 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INC 128114</t>
  </si>
  <si>
    <t>K.chatchavan,K.krisanun</t>
  </si>
  <si>
    <t>chatchavan.c@cimbthi.com,krisanun.w@cimbthai.com</t>
  </si>
  <si>
    <t>I-000-TH-2017-67-Action-1</t>
  </si>
  <si>
    <t>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t>
  </si>
  <si>
    <t>I-000-TH-2017-68</t>
  </si>
  <si>
    <t>No.221/2016   การควบคุมปลอดภัยการเข้าใช้ระบบงาน ไม่เพียงพอ (ความเสี่ยงปานกลาง)</t>
  </si>
  <si>
    <t>221/2016</t>
  </si>
  <si>
    <t>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t>
  </si>
  <si>
    <t>komkrit.u@cimbthai.com,chatchavan.c@cimbthai.com,rakkanawan.m@cimbthai.com</t>
  </si>
  <si>
    <t>Update as of 03 Oct 2017 - R2C:14 Sep 2017 16:31 PM. ส่งเอกสารเพิ่ม - Refer Mail 08 Sep 2017  14:53 PM. ==&gt; Response - R2C:08 Sep 2017 09:55 AM. Update as of 29AUG2017 - Will propose to RMC to accept risk in September 2017 Update 27 Aug 2017 Exemption การใช้ LDAP เพื่อเป็น Service ซึ่งไม่ได้ใช้ Authen on 14 Jun 2017 Target  30 November 2016 07Jun2017: Re-open by ORM Since only 1.1 was closed by IA but 1.2 still not closed.</t>
  </si>
  <si>
    <t>I-000-TH-2017-68-Action-1</t>
  </si>
  <si>
    <t>"Update as of 29AUG2017 - Will propose to RMC to accept risk in September 2017" IA approved to closed on 28 Feb 2017 (as attached file)</t>
  </si>
  <si>
    <t>I-000-TH-2017-69</t>
  </si>
  <si>
    <t>No.301/2016  การควบคุมความปลอดภัยของระบบจัดการซอฟต์แวร์ตู้ ATM ผ่านเครือข่าย (SDMS) ไม่รัดกุม (ความเสี่ยงสูง)</t>
  </si>
  <si>
    <t>301/2016</t>
  </si>
  <si>
    <t>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t>
  </si>
  <si>
    <t>jirayout,komkrit,paradon,nucharee,Pichet Thongjeen</t>
  </si>
  <si>
    <t>PORNPAT.A@CIMBTHAI.COMPICHET.T@CIMBTHAI.COMJIRAYOTH.C@CIMBTHAI.COM,komkrit.u@cimbthai.com,chatchavan.c@cimbthai.com,rakkanawan.m@cimbthai.com,nucharee.k@cimbthai.com,paradorn.m@cimbthai.com</t>
  </si>
  <si>
    <t>I-000-TH-2017-69-Action-1</t>
  </si>
  <si>
    <t>jirayout,komkrit,nucharee,paradorn</t>
  </si>
  <si>
    <t>JIRAYOTH.C@CIMBTHAI.COM,komkrit.u@cimbthai.com,chatchavan.c@cimbthai.com,rakkanawan.m@cimbthai.com,nucharee.k@cimbthai.com,paradorn.m@cimbthai.com</t>
  </si>
  <si>
    <t>Target   ข้อ 1.1, 1.3, 1.4, 1.8, 1.10,      1.11 30 กันยายน 2560 ข้อ 1.5  31 มกราคม 2560 ข้อ 1.7  28 กุมภาพันธ์ 2560 ข้อ 1.12 31 มีนาคม 2560 ข้อ 1.2, 1.6 ดำเนินการแก้ไขแล้ว ข้อ 1.9 30 กันยายน 2561</t>
  </si>
  <si>
    <t>I-000-TH-2017-70</t>
  </si>
  <si>
    <t>No.303/2016   การควบคุมและรักษาความปลอดภัยตู้ ATM ไม่รัดกุม (ความเสี่ยงปานกลาง)</t>
  </si>
  <si>
    <t>303/2016</t>
  </si>
  <si>
    <t>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t>
  </si>
  <si>
    <t>paradorn,nucharee,opas,duenpen</t>
  </si>
  <si>
    <t>DUENPEN.P@CIMBTHAI.COMPORNPAT.A@CIMBTHAI.COMparadorn.m@cimbthai.com,nucharee.k@cimbthai.com,opas.k@cimbthai.com</t>
  </si>
  <si>
    <t>I-000-TH-2017-70-Action-1</t>
  </si>
  <si>
    <t>paradorn,nucharee,opas</t>
  </si>
  <si>
    <t>opas.k@cimbthai.com,chatchavan.c@cimbthai.com,rakkanawan.m@cimbthai.com,nucharee.k@cimbthai.com,paradorn.m@cimbthai.com</t>
  </si>
  <si>
    <t>Target   ข้อ 3.1 (1), 3.1 (2), 3.2 (1), 3.2 (2) :  28 กุมภาพันธ์ 2560 ข้อ 3.2 (3) :   31 ธันวาคม 2560 ข้อ 3.3 (1) : 30 กันยายน 2561 ข้อ 3.2 (4) : ดำเนินการแก้ไขแล้ว</t>
  </si>
  <si>
    <t>I-000-TH-2017-72</t>
  </si>
  <si>
    <t>No.302/2016  การควบคุมการติดตั้งตู้ ATM ไม่รัดกุม (ความเสี่ยงปานกลาง)</t>
  </si>
  <si>
    <t>302/2016</t>
  </si>
  <si>
    <t>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t>
  </si>
  <si>
    <t>paradorn, nucharee, Duenpen Pataradilok ,Pichet Thongjeen</t>
  </si>
  <si>
    <t>PORNPAT.A@CIMBTHAI.COM,PICHET.T@CIMBTHAI.COM,DUENPEN.P@CIMBTHAI.COM,paradorn.m@cimbthai.com,chatchavan.c@cimbthai.com,rakkanawan.m@cimbthai.com,paiboon.p@cimbthai.com,nucharee.k@cimbthai.com</t>
  </si>
  <si>
    <t>I-000-TH-2017-72-Action-1</t>
  </si>
  <si>
    <t>paradorn,nucharee</t>
  </si>
  <si>
    <t>paradorn.m@cimbthai.com,chatchavan.c@cimbthai.com,rakkanawan.m@cimbthai.com,paiboon.p@cimbthai.com,nucharee.k@cimbthai.com</t>
  </si>
  <si>
    <t>I-000-TH-2017-73</t>
  </si>
  <si>
    <t>No.201/2016  Promp pay  </t>
  </si>
  <si>
    <t>201/2016</t>
  </si>
  <si>
    <t>ผู้บริหารโครงการ ฝ่ายบริหารโครงการ (Programme Delivery Department)  ฝ่ายพัฒนาและบริหารระบบงานสารสนเทศ และ ฝ่ายอำนวยการระบบเทคโนโลยี 2. การออกแบบระบบงานไม่รัดกุม (ความเสี่ยงปานกลาง) ผู้บริหารโครงการ และฝ่ายบริหารโครงการ (Programme Delivery Department) ) และ ฝ่ายอำนวยการระบบเทคโนโลยี 2.1 ไม่ได้ออกแบบการจัดเก็บข้อมูลหลักฐานการทำรายการ (Logs) รายละเอียดข้อมูลที่จัดเก็บ และระยะเวลาการจัดเก็บ และการควบคุมความปลอดภัยของข้อมูล รวมถึงการจัดเก็บข้อมูลการลงทะเบียน และการยอมรับเงื่อนไขการสมัครใช้บริการพร้อมเพย์ผ่าน Care Center (Fax, Voice, Email) และการจัดเก็บข้อมูลการให้บริการผ่านพื้นที่จัดเก็บข้อมูลกลางของหน่วยงาน (Shared Drive) ตลอดจนยังไม่ได้ประเมินความพร้อมของการจัดเก็บข้อมูลจราจรอิเล็กทรอนิกส์ (ArcSight)   ผู้บริหารโครงการ ฝ่ายบริหารโครงการ (Programme Delivery Department) และฝ่ายพัฒนาและบริหารระบบงานสารสนเทศ 2.2 กำหนดให้ระบบงานส่ง SMS  แจ้งผลการลงทะเบียน / การยกเลิกการลงทะเบียนผ่าน SMS Gateway ของบริษัทอาร์คอินโนเวทีฟ (ARC Innovative) จำกัด โดยไม่ได้กำหนดให้ผู้ให้บริการจัดส่งรายงานหรือข้อมูลแจ้งผลการจัดส่ง SMS ให้ลูกค้า เพื่อใช้ควบคุมและสอบทานการปฏิบัติตามข้อกำหนดของธนาคารแห่งประเทศไทย และการสอบทานการคิดค่าธรรมเนียมการใช้บริการให้ครบถ้วน ผู้บริหารโครงการ 2.3 ขอบเขตการดำเนินงานโครงการไม่ครอบคลุมถึงกำหนดการในการประเมินผลกระทบและปรับปรุงแผนรองรับการให้บริการการให้บริการอย่างต่อเนื่อง (Business Continuity Plan) ให้ครอบคลุมถึงการให้บริการพร้อมเพย์ ข้อเสนอแนะ 2.1 ผู้บริหารโครงการ  ฝ่ายบริหารโครงการ (Programme Delivery Department) ควรประสานงานกับหน่วยงานที่เกี่ยวข้องเพื่อออกแบบระบบงานให้ครอบคลุมถึงการดำเนินงานและการให้บริการอย่างครบถ้วนและต่อเนื่อง ตลอดจนควรออกแบบการจัดเก็บข้อมูลหลักฐานการทำรายการให้รัดกุมและสอดคล้องกับข้อกำหนดของธนาคารแห่งประเทศไทยและความจำเป็นในการใช้งาน 2.2 ฝ่ายอำนวยการระบบเทคโนโลยี ควรประเมินความพร้อมของการจัดเก็บและการทดสอบการจัดเก็บหลักฐานการทำรายการและข้อมูลจราจรอิเล็กทรอนิกส์ เพื่อให้มั่นใจว่าการจัดเก็บข้อมูลดังกล่าวครบถ้วนและสอดคล้องตามกฎหมาย</t>
  </si>
  <si>
    <t>komkrit.u@cimbthai.com,chatchavan.c@cimbthai.com,rakkanawan.m@cimbthai.com,paiboon.p@cimbthai.com,KOMKRIT.U@CIMBTHAI.COM,dusit.y@cimbthai.com</t>
  </si>
  <si>
    <t>Update as of 23 Aug 2017 R2C ข้อย่อย 2.1 on 24 July 2017</t>
  </si>
  <si>
    <t>I-000-TH-2017-73-Action-1</t>
  </si>
  <si>
    <t>Pending BU to rectify.</t>
  </si>
  <si>
    <t>TBC</t>
  </si>
  <si>
    <t>komkrit.u@cimbthai.com,chatchavan.c@cimbthai.com,rakkanawan.m@cimbthai.com,paiboon.p@cimbthai.com,KOMKRIT.U@CIMBTHAI.COM,dusit.y@cimbthai.com, SUPAPORN.CH@CIMBTHAI.COM</t>
  </si>
  <si>
    <t>'Update as of 3/2/2017 As per discussion with P'Tap 2.1 : Action taken:- &gt;&gt; ให้ BU เป็นเจ้าภาพในการปิด issue &gt;&gt; การจัดเก็บข้อมูลการให้บริการผ่านพื้นที่จัดเก็บข้อมูลกลางของหน่วยงาน (Shared Drive) &gt;&gt; ประเมินความพร้อมของการจัดเก็บข้อมูลจราจรอิเล็กทรอนิกส์ (ArcSight) : IT Security ส่งเอกสาร scope ของ Arcsight 2.2 : Action taken:- &gt;&gt; ให้ BU เป็นเจ้าภาพในการปิด issue &gt;&gt; K.Yupa จะส่งเอกสารที่ระบุว่าแจ้ง ARC เรียบร้อยแล้ว พร้อมส่งตัวอย่าง report Update as of 12/1/2017 2.1 System design was not cover on transaction logs, detail of kept data, duration for keeping log and security control of data including registration data and customers' term and condition acceptance : - BU is pending to provide requirement. - PDD is pending to coordinate with BU to provide requirement. - ITID is pending to perform as per business requirement. 2.2 Bank did not set requirement that vendor (ARC Innovative Co. Ltd.) should send the notification result report to the Bank for fee service charge review and for notification result review completeness : Pending Business Unit to rectify.</t>
  </si>
  <si>
    <t>I-000-TH-2017-734</t>
  </si>
  <si>
    <t>Delay in proceeding customer's instruction deriving from frontline channels.    </t>
  </si>
  <si>
    <t>Control weakness:  Customers' instructions have not been processed.              Cause &amp; Effect: Front Office sent email instruction to Operation. However the staff overlooked to print and execute the instruction. There is no inadequate control to ensure all incoming customers' instructions from frontline channels have been processed or executed within tilemline.                        Risk may occur:  Customer complaint and bank reputation Root cause (Optional):  Staff overlook</t>
  </si>
  <si>
    <t>Rachanee Jankitpanitkun</t>
  </si>
  <si>
    <t>rachanee.j@cimbthai.com</t>
  </si>
  <si>
    <t>I-000-TH-2017-734-Action-1</t>
  </si>
  <si>
    <t>Add in an internal control by assigning a Controller to do a registration of all incoming instructions from all channels. All makers/ doers have to return both instructions and adjustment documents to Controller for ensuring all instructions have been processed within SLA. Controller has to update pending tasks to Supervisor on a daily basis.</t>
  </si>
  <si>
    <t>27/4/2017 Registration of incoming instructions from all channels has been completely implemented on 24 April 2017. 9 Mar'17 : On process to coordinate with Care Center first.</t>
  </si>
  <si>
    <t>I-000-TH-2017-74</t>
  </si>
  <si>
    <t>No.304/2016 ATM &amp; DEBIT CARD</t>
  </si>
  <si>
    <t>304/2016</t>
  </si>
  <si>
    <t>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t>
  </si>
  <si>
    <t>paradorn, nucharee, Pichet Thongjeen</t>
  </si>
  <si>
    <t>PORNPAT.A@CIMBTHAI.COM,PICHET.T@CIMBTHAI.COM,paradorn.m@cimbthai.com,chatchavan.c@cimbthai.com,rakkanawan.m@cimbthai.com,paiboon.p@cimbthai.com,nucharee.k@cimbthai.com</t>
  </si>
  <si>
    <t>I-000-TH-2017-74-Action-1</t>
  </si>
  <si>
    <t>I-000-TH-2017-75</t>
  </si>
  <si>
    <t>No.305/2016  การควบคุมความปลอดภัยของระบบเครือข่ายสื่อสารไม่รัดกุม (ความเสี่ยงปานกลาง)</t>
  </si>
  <si>
    <t>305/2016</t>
  </si>
  <si>
    <t>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t>
  </si>
  <si>
    <t>opas,Duenpen Pataradilok</t>
  </si>
  <si>
    <t>DUENPEN.P@CIMBTHAI.COM,opas.k@cimbthai.com,chatchavan.c@cimbthai.com,rakkanawan.m@cimbthai.com,paiboon.p@cimbthai.com</t>
  </si>
  <si>
    <t>Up date as of 09 Oct 2017 Email confirmation by K.Boonk to closed the issue on sub-item 5.3(5) was closed. on 09 Oct 2017, 11:39 am ,(See detail on the attachment) Email confirmation by K.Boonk to closed the issue on sub-item 5.3(1) and 5.3 (3) on 09 Oct 2017, 01:42 am ,(See detail on the attachment)</t>
  </si>
  <si>
    <t>I-000-TH-2017-75-Action-1</t>
  </si>
  <si>
    <t>opas.k@cimbthai.com,chatchavan.c@cimbthai.com,rakkanawan.m@cimbthai.com,paiboon.p@cimbthai.com</t>
  </si>
  <si>
    <t>I-000-TH-2017-822</t>
  </si>
  <si>
    <t>Data Security Risk on outsource printing service with TKS-vendor</t>
  </si>
  <si>
    <t>Currently the printing data(Statement, Receipt) send back from TKS(outsourcing vendor) is in CD/DVD without data encryption</t>
  </si>
  <si>
    <t>Paiboon Siriprasertkul First Vice President 1 Platform Application Management Department GIOD - Technology Division CIMB Thai Bank PCL. Tel: +66 2 626 7395 | Fax: +66 2 626 7400 | Mobile: 08 1 926 9073</t>
  </si>
  <si>
    <t>paiboon.si@cimbthai.com</t>
  </si>
  <si>
    <t>I-000-TH-2017-822-Action-1</t>
  </si>
  <si>
    <t>paiboon</t>
  </si>
  <si>
    <t>paiboon.si@cimbthai.com,Khanittha.k@cimbthai.com</t>
  </si>
  <si>
    <t>Target to finalize the solution within 2 months The final solution is to encryption all the CD data which send back from TKS. Currently is planning with TKS and user to encrypt all data so kindly close kub. Thanks, Paiboon Siriprasertkul First Vice President 1 Platform Application Management Department GIOD - Technology Division CIMB Thai Bank PCL. Tel: +66 2 626 7395 | Fax: +66 2 626 7400 | Mobile: 08 1 926 9073</t>
  </si>
  <si>
    <t>I-000-TH-2017-83</t>
  </si>
  <si>
    <t>No. 327/2016 ICAS</t>
  </si>
  <si>
    <t>327/2016</t>
  </si>
  <si>
    <t>1.  การควบคุมความปลอดภัยข้อมูลและระบบคอมพิวเตอร์ไม่รัดกุม (ความเสี่ยงปานกลาง) ไม่ได้จัดทำเอกสารการอนุมัติให้กำหนดและการสอบทานค่าความปลอดภัยของระบบปฏิบัติการ (Windows Server 2008) และฐานข้อมูลของระบบ ICAS ตลอดจนไม่พบเอกสารการประเมินความมั่นคงปลอดภัย (Hardening) ของระบบงานดังกล่าว ข้อเสนอแนะ ฝ่ายอำนวยการระบบเทคโนโลยีควรควบคุมการกำหนดค่าความปลอดภัยในการประมวลผลให้ครอบคลุมถึงการขออนุมัติใช้ค่าการประมวลผลบนระบบงานจริง และฝ่ายบริหารจัดการมาตรฐานและความเสี่ยงทางด้านเทคโนโลยีควรสอบทานการกำหนดค่าความปลอดภัยในการประมวลผลและการประเมินความมั่นคงปลอดภัยของระบบจริง เพื่อให้มั่นใจว่าระบบงานสามารถประมวลผลได้อย่างปลอดภัย</t>
  </si>
  <si>
    <t>veachayan,komkrit,Pichet Thongjeen</t>
  </si>
  <si>
    <t>PICHET.T@CIMBTHAI.COMVEACHAYAN.L@CIMBTHAI.COM,komkrit.u@cimbthai.com,chatchavan.c@cimbthai.com,rakkanawan.m@cimbthai.com,paiboon.p@cimbthai.com</t>
  </si>
  <si>
    <t>Update as of 27 Aug 2017 - อยู่ระหว่างประเมินจำนวน N/A ที่เหลือในเรื่องของผลกระทบ</t>
  </si>
  <si>
    <t>I-000-TH-2017-83-Action-1</t>
  </si>
  <si>
    <t>Perform Hardening on ICAS's server (OS/DB)</t>
  </si>
  <si>
    <t>VEACHAYAN,komkrit</t>
  </si>
  <si>
    <t>VEACHAYAN.L@CIMBTHAI.COM,komkrit.u@cimbthai.com,chatchavan.c@cimbthai.com,rakkanawan.m@cimbthai.com,paiboon.p@cimbthai.com</t>
  </si>
  <si>
    <t>Update as of 31/3/2017 1) Perform Hardening on ICAS's server (OS/DB) [WIP] 2) Configure paremeter as per Security Baseline of Windows Server 2008 [WIP] 3) ITSG to review Hardening report from ITID [Pending ITID to provide Hardeingin Report to ITSG]</t>
  </si>
  <si>
    <t>I-000-TH-2017-936</t>
  </si>
  <si>
    <t>NO.of incident (SEV1-3) caused by change implementation</t>
  </si>
  <si>
    <t>NO.of incident (SEV1-3) caused by change implementation &gt;=5 Threshold hit red (Feb = 5)</t>
  </si>
  <si>
    <t>chatchavan,numpetch</t>
  </si>
  <si>
    <t>I-000-TH-2017-936-Action-1</t>
  </si>
  <si>
    <t>I-000-TH-2017-979</t>
  </si>
  <si>
    <t>IAD: No.48/2017 - Securities Services ( 2016)</t>
  </si>
  <si>
    <t>48/2017</t>
  </si>
  <si>
    <t>10. Insufficient internal control over service fee collection procedure.</t>
  </si>
  <si>
    <t>chainarong.c@cimbthai.com, chaicharoen.k@cimbthai.com</t>
  </si>
  <si>
    <t>I-000-TH-2017-979-Action-1</t>
  </si>
  <si>
    <t>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</si>
  <si>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Status as of 29 Aug 2017 : Auditor has been closed on 29 Aug 2017 Status as of 31 July 2017 : Under department head discussion with BU Status as of 29 June 2017 : Propose audit to close the issue on 28 June 2017 Status as of 12 June 2017. CMPOD propose to waive fee for this case and got approval on 12 June 2017 as per attached. Propose audit to close the issue. Status as of 31 May 2017 :  IVS section head to discuss with  TBG  to  follow up new target date 30 June 2017 Status as of 30 April  2017:  ส่วนปฏิบัติการหลักทรัพย์บริการได้ประสานงานกับด้านบริการธุรกิจหลักทรัพย์ในการร่วมกันติดตามค่าธรรมเนียมจากลูกค้า Status as of 26 Apr 2017 CMPOD send the invoice to Product to follow up service fee with clients 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</si>
  <si>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ผลรวมทั้งหมด</t>
  </si>
  <si>
    <t>ผลรวม ของ Sumdis</t>
  </si>
  <si>
    <t>I&amp;O RA ผลรวม</t>
  </si>
  <si>
    <t>IT ผลรวม</t>
  </si>
  <si>
    <t>Ops ผลรวม</t>
  </si>
  <si>
    <t>% MSII</t>
  </si>
  <si>
    <t>Data as of 21/11/2017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</si>
</sst>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7" formatCode="yyyy\-mm\-dd\ hh:mm:ss"/>
    <numFmt numFmtId="189" formatCode="[$-1070000]d/m/yy;@"/>
  </numFmts>
  <fonts count="4" x14ac:knownFonts="1">
    <font>
      <sz val="11"/>
      <color theme="1"/>
      <name val="Tahoma"/>
      <family val="2"/>
      <scheme val="minor"/>
    </font>
    <font>
      <b/>
      <sz val="11"/>
      <color theme="1"/>
      <name val="Tahoma"/>
      <family val="2"/>
      <scheme val="minor"/>
    </font>
    <font>
      <sz val="11"/>
      <color theme="1"/>
      <name val="Tahoma"/>
      <family val="2"/>
      <scheme val="minor"/>
    </font>
    <font>
      <b/>
      <sz val="11"/>
      <color rgb="FFFF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top style="thin">
        <color theme="4" tint="0.39997558519241921"/>
      </top>
      <bottom/>
      <diagonal/>
    </border>
    <border>
      <left/>
      <right/>
      <top style="thin">
        <color theme="4"/>
      </top>
      <bottom style="thin">
        <color theme="4"/>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0" borderId="1" xfId="0" applyFont="1" applyBorder="1" applyAlignment="1">
      <alignment horizontal="center" vertical="top"/>
    </xf>
    <xf numFmtId="187" fontId="0" fillId="0" borderId="0" xfId="0" applyNumberFormat="1"/>
    <xf numFmtId="189" fontId="1" fillId="0" borderId="1" xfId="0" applyNumberFormat="1" applyFont="1" applyBorder="1" applyAlignment="1">
      <alignment horizontal="center" vertical="top"/>
    </xf>
    <xf numFmtId="189" fontId="0" fillId="0" borderId="0" xfId="0" applyNumberFormat="1"/>
    <xf numFmtId="0" fontId="0" fillId="0" borderId="0" xfId="0" pivotButton="1"/>
    <xf numFmtId="0" fontId="0" fillId="0" borderId="0" xfId="0" applyNumberFormat="1"/>
    <xf numFmtId="10" fontId="0" fillId="0" borderId="0" xfId="1" applyNumberFormat="1" applyFont="1"/>
    <xf numFmtId="10" fontId="1" fillId="2" borderId="0" xfId="1" applyNumberFormat="1" applyFont="1" applyFill="1"/>
    <xf numFmtId="10" fontId="1" fillId="0" borderId="4" xfId="1" applyNumberFormat="1" applyFont="1" applyBorder="1"/>
    <xf numFmtId="10" fontId="3" fillId="2" borderId="2" xfId="1" applyNumberFormat="1" applyFont="1" applyFill="1" applyBorder="1" applyAlignment="1">
      <alignment horizontal="center"/>
    </xf>
    <xf numFmtId="10" fontId="3" fillId="2" borderId="3" xfId="1" applyNumberFormat="1" applyFont="1" applyFill="1"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olsak Wichanpruk" refreshedDate="43060.376363310184" createdVersion="4" refreshedVersion="4" minRefreshableVersion="3" recordCount="268">
  <cacheSource type="worksheet">
    <worksheetSource ref="A1:AW269" sheet="raw-data"/>
  </cacheSource>
  <cacheFields count="49">
    <cacheField name="SNC" numFmtId="0">
      <sharedItems/>
    </cacheField>
    <cacheField name="Issue ID" numFmtId="0">
      <sharedItems/>
    </cacheField>
    <cacheField name="Notification Date" numFmtId="189">
      <sharedItems containsSemiMixedTypes="0" containsNonDate="0" containsDate="1" containsString="0" minDate="2016-11-22T00:00:00" maxDate="2017-11-18T00:00:00"/>
    </cacheField>
    <cacheField name="Issue Name" numFmtId="0">
      <sharedItems/>
    </cacheField>
    <cacheField name="Audit Issue No." numFmtId="0">
      <sharedItems containsBlank="1"/>
    </cacheField>
    <cacheField name="Sumdis" numFmtId="0">
      <sharedItems containsSemiMixedTypes="0" containsString="0" containsNumber="1" containsInteger="1" minValue="0" maxValue="1"/>
    </cacheField>
    <cacheField name="Description" numFmtId="0">
      <sharedItems longText="1"/>
    </cacheField>
    <cacheField name="Division" numFmtId="0">
      <sharedItems count="3">
        <s v="IT"/>
        <s v="Ops"/>
        <s v="I&amp;O RA"/>
      </sharedItems>
    </cacheField>
    <cacheField name="Organisation Level" numFmtId="0">
      <sharedItems count="12">
        <s v="IT"/>
        <s v="CO"/>
        <s v="ITIM"/>
        <s v="I&amp;O RA"/>
        <s v="APM"/>
        <s v="ITSG"/>
        <s v="CPO"/>
        <s v="PGD"/>
        <s v="EAS"/>
        <s v="DB"/>
        <s v="OP"/>
        <s v="INB"/>
      </sharedItems>
    </cacheField>
    <cacheField name="Source" numFmtId="0">
      <sharedItems count="4">
        <s v="MSII"/>
        <s v="Audit"/>
        <s v="Others"/>
        <s v="LED"/>
      </sharedItems>
    </cacheField>
    <cacheField name="Source Reference" numFmtId="0">
      <sharedItems containsBlank="1" longText="1"/>
    </cacheField>
    <cacheField name="Classification" numFmtId="0">
      <sharedItems/>
    </cacheField>
    <cacheField name="Issue Owner" numFmtId="0">
      <sharedItems/>
    </cacheField>
    <cacheField name="Issue Owner's Email" numFmtId="0">
      <sharedItems/>
    </cacheField>
    <cacheField name="Date Issue Identified" numFmtId="189">
      <sharedItems containsSemiMixedTypes="0" containsNonDate="0" containsDate="1" containsString="0" minDate="2015-10-28T00:00:00" maxDate="2017-11-18T00:00:00"/>
    </cacheField>
    <cacheField name="Issue Resolution Date" numFmtId="189">
      <sharedItems containsSemiMixedTypes="0" containsNonDate="0" containsDate="1" containsString="0" minDate="2016-12-31T00:00:00" maxDate="2021-01-01T00:00:00"/>
    </cacheField>
    <cacheField name="Pass Due?" numFmtId="0">
      <sharedItems/>
    </cacheField>
    <cacheField name="Entity" numFmtId="0">
      <sharedItems containsBlank="1"/>
    </cacheField>
    <cacheField name="Remark" numFmtId="0">
      <sharedItems containsBlank="1" longText="1"/>
    </cacheField>
    <cacheField name="Open Date" numFmtId="0">
      <sharedItems containsNonDate="0" containsDate="1" containsString="0" containsBlank="1" minDate="2016-11-22T00:00:00" maxDate="2017-11-15T00:00:00"/>
    </cacheField>
    <cacheField name="Close Date" numFmtId="189">
      <sharedItems containsNonDate="0" containsDate="1" containsString="0" containsBlank="1" minDate="2016-12-20T00:00:00" maxDate="2017-11-18T00:00:00"/>
    </cacheField>
    <cacheField name="Issue Status" numFmtId="0">
      <sharedItems/>
    </cacheField>
    <cacheField name="Acceptance ID" numFmtId="0">
      <sharedItems containsNonDate="0" containsString="0" containsBlank="1"/>
    </cacheField>
    <cacheField name="Explain Why" numFmtId="0">
      <sharedItems containsNonDate="0" containsString="0" containsBlank="1"/>
    </cacheField>
    <cacheField name="ORMD Opinion(optional)" numFmtId="0">
      <sharedItems containsNonDate="0" containsString="0" containsBlank="1"/>
    </cacheField>
    <cacheField name="Accepted Date" numFmtId="0">
      <sharedItems containsNonDate="0" containsString="0" containsBlank="1"/>
    </cacheField>
    <cacheField name="Next Due Date For Review" numFmtId="0">
      <sharedItems containsNonDate="0" containsString="0" containsBlank="1"/>
    </cacheField>
    <cacheField name="Acceptance Status" numFmtId="0">
      <sharedItems containsNonDate="0" containsString="0" containsBlank="1"/>
    </cacheField>
    <cacheField name="Action ID" numFmtId="0">
      <sharedItems containsBlank="1"/>
    </cacheField>
    <cacheField name="Action Description" numFmtId="0">
      <sharedItems containsBlank="1" longText="1"/>
    </cacheField>
    <cacheField name="Action Owner Name" numFmtId="0">
      <sharedItems containsBlank="1"/>
    </cacheField>
    <cacheField name="Action Owner Email" numFmtId="0">
      <sharedItems containsBlank="1"/>
    </cacheField>
    <cacheField name="Action Due Date" numFmtId="189">
      <sharedItems containsNonDate="0" containsDate="1" containsString="0" containsBlank="1" minDate="2016-12-31T00:00:00" maxDate="2019-01-01T00:00:00"/>
    </cacheField>
    <cacheField name="Action Actual Completion Date" numFmtId="189">
      <sharedItems containsNonDate="0" containsDate="1" containsString="0" containsBlank="1" minDate="2016-12-20T00:00:00" maxDate="2017-11-18T00:00:00"/>
    </cacheField>
    <cacheField name="Status Comment" numFmtId="0">
      <sharedItems containsBlank="1" longText="1"/>
    </cacheField>
    <cacheField name="Action Status" numFmtId="0">
      <sharedItems containsBlank="1"/>
    </cacheField>
    <cacheField name="y.notificationdate" numFmtId="0">
      <sharedItems containsSemiMixedTypes="0" containsString="0" containsNumber="1" containsInteger="1" minValue="2016" maxValue="2017"/>
    </cacheField>
    <cacheField name="y.issueindentifiedate" numFmtId="0">
      <sharedItems containsSemiMixedTypes="0" containsString="0" containsNumber="1" containsInteger="1" minValue="2015" maxValue="2017"/>
    </cacheField>
    <cacheField name="Tag.12mbackward" numFmtId="0">
      <sharedItems/>
    </cacheField>
    <cacheField name="m.today" numFmtId="0">
      <sharedItems/>
    </cacheField>
    <cacheField name="datetoday" numFmtId="189">
      <sharedItems containsSemiMixedTypes="0" containsNonDate="0" containsDate="1" containsString="0" minDate="2017-11-21T00:00:00" maxDate="2017-11-22T00:00:00"/>
    </cacheField>
    <cacheField name="m.diff" numFmtId="0">
      <sharedItems containsNonDate="0" containsString="0" containsBlank="1"/>
    </cacheField>
    <cacheField name="Tag6" numFmtId="0">
      <sharedItems containsNonDate="0" containsString="0" containsBlank="1"/>
    </cacheField>
    <cacheField name="Tag7" numFmtId="0">
      <sharedItems containsNonDate="0" containsString="0" containsBlank="1"/>
    </cacheField>
    <cacheField name="Tag8" numFmtId="0">
      <sharedItems containsNonDate="0" containsString="0" containsBlank="1"/>
    </cacheField>
    <cacheField name="Tag9" numFmtId="0">
      <sharedItems containsNonDate="0" containsString="0" containsBlank="1"/>
    </cacheField>
    <cacheField name="Tag10" numFmtId="0">
      <sharedItems containsNonDate="0" containsString="0" containsBlank="1"/>
    </cacheField>
    <cacheField name="Justification" numFmtId="0">
      <sharedItems containsNonDate="0" containsString="0" containsBlank="1"/>
    </cacheField>
    <cacheField name="Pass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68">
  <r>
    <s v="No"/>
    <s v="I-000-TH-2016-2356"/>
    <d v="2016-11-22T00:00:00"/>
    <s v="[BOT - ATM Guideline] item 5.1 (short term requirement) No Whitelist Application setting on ATM."/>
    <m/>
    <n v="1"/>
    <s v="Whitelist Application setting on ATM is required to mitigate risk of unauthorized software installation"/>
    <x v="0"/>
    <x v="0"/>
    <x v="0"/>
    <s v="BOT guideline of &quot;Managing Risk of Mulware Attacks on Automated Teller Machine (ATM)"/>
    <s v="2Medium"/>
    <s v="K.Nucharee (ITID), K.Maneeporn (AMD), K.Acharaluk (IT Security), Vendor (Diebold)"/>
    <s v="nucharee.k@cimbthai.com, maneeporn.w@cimbthai.com, acharaluk.d@cimbthai.com"/>
    <d v="2016-11-22T00:00:00"/>
    <d v="2017-09-30T00:00:00"/>
    <s v="Over due"/>
    <s v="CIMB THAI;"/>
    <m/>
    <d v="2016-11-22T00:00:00"/>
    <m/>
    <s v="Open"/>
    <m/>
    <m/>
    <m/>
    <m/>
    <m/>
    <m/>
    <s v="I-000-TH-2016-2356-Action-1"/>
    <s v="1) Create list of application program 2) Set up whitelist on UAT 3) Testing (UAT) 4) Deployment"/>
    <s v="K.Nucharee (ITID), K.Maneeporn (AMD), K.Achareluk (IT Security)"/>
    <s v="nucharee.k@cimbthai.com, maneeporn.w@cimbthai.com, acharaluk.d@cimbthai.com"/>
    <d v="2017-09-30T00:00:00"/>
    <m/>
    <m/>
    <s v="Open"/>
    <n v="2016"/>
    <n v="2016"/>
    <s v="CIMB Bank Group,Group Information &amp; Operations (GIOD),Thailand"/>
    <s v="CIMB Thailand"/>
    <d v="2017-11-21T00:00:00"/>
    <m/>
    <m/>
    <m/>
    <m/>
    <m/>
    <m/>
    <m/>
    <b v="1"/>
  </r>
  <r>
    <s v="No"/>
    <s v="I-000-TH-2016-2358"/>
    <d v="2016-11-22T00:00:00"/>
    <s v="[BOT - ATM Guideline] item 4.2  (short term requirement) การสอบทานและปรับปรุงการจัดเก็บและการเบิกใช้ BIOS Password ยังไม่รัดกุม"/>
    <m/>
    <n v="0"/>
    <s v="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
    <x v="0"/>
    <x v="0"/>
    <x v="0"/>
    <s v="แนวปฏิบัติในการป้องกันความเสี่ยงของระบบ ATM จากโปรแกรม Malware"/>
    <s v="2Medium"/>
    <s v="K.Nucharee(ITID), K.Acharaluk (IT Security)"/>
    <s v="nucharee.k@cimbthai.com, acharaluk.d@cimbthai.com"/>
    <d v="2016-11-22T00:00:00"/>
    <d v="2017-03-31T00:00:00"/>
    <s v="Over due"/>
    <s v="CIMB THAI;"/>
    <s v="-"/>
    <d v="2016-11-22T00:00:00"/>
    <d v="2017-03-10T00:00:00"/>
    <s v="Close"/>
    <m/>
    <m/>
    <m/>
    <m/>
    <m/>
    <m/>
    <s v="I-000-TH-2016-2358-Action-1"/>
    <s v="จัดเก็บ BIOS Password ใน CyberArk"/>
    <s v="nucharee.k@cimbthai.com, acharaluk.d@cimbthai.com"/>
    <s v="nucharee.k@cimbthai.com, acharaluk.d@cimbthai.com"/>
    <d v="2017-03-31T00:00:00"/>
    <d v="2017-03-10T00:00:00"/>
    <s v="Done (As attached file)"/>
    <s v="Completed"/>
    <n v="2016"/>
    <n v="2016"/>
    <s v="CIMB Bank Group,Group Information &amp; Operations (GIOD),Thailand"/>
    <s v="CIMB Thailand"/>
    <d v="2017-11-21T00:00:00"/>
    <m/>
    <m/>
    <m/>
    <m/>
    <m/>
    <m/>
    <m/>
    <b v="1"/>
  </r>
  <r>
    <s v="No"/>
    <s v="I-000-TH-2016-2358"/>
    <d v="2016-11-22T00:00:00"/>
    <s v="[BOT - ATM Guideline] item 4.2  (short term requirement) การสอบทานและปรับปรุงการจัดเก็บและการเบิกใช้ BIOS Password ยังไม่รัดกุม"/>
    <m/>
    <n v="1"/>
    <s v="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
    <x v="0"/>
    <x v="0"/>
    <x v="0"/>
    <s v="แนวปฏิบัติในการป้องกันความเสี่ยงของระบบ ATM จากโปรแกรม Malware"/>
    <s v="2Medium"/>
    <s v="K.Nucharee(ITID), K.Acharaluk (IT Security)"/>
    <s v="nucharee.k@cimbthai.com, acharaluk.d@cimbthai.com"/>
    <d v="2016-11-22T00:00:00"/>
    <d v="2017-03-31T00:00:00"/>
    <s v="Over due"/>
    <s v="CIMB THAI;"/>
    <s v="-"/>
    <d v="2016-11-22T00:00:00"/>
    <d v="2017-03-10T00:00:00"/>
    <s v="Close"/>
    <m/>
    <m/>
    <m/>
    <m/>
    <m/>
    <m/>
    <s v="I-000-TH-2016-2358-Action-2"/>
    <s v="จัดทำ DOI เรื่องกระบวนการเบิกใช้ BIOS Password"/>
    <s v="Nucharee(ITID)"/>
    <s v="nucharee.k@cimbthai.com"/>
    <d v="2017-03-31T00:00:00"/>
    <d v="2017-03-10T00:00:00"/>
    <s v="Done. (As attached file)"/>
    <s v="Completed"/>
    <n v="2016"/>
    <n v="2016"/>
    <s v="CIMB Bank Group,Group Information &amp; Operations (GIOD),Thailand"/>
    <s v="CIMB Thailand"/>
    <d v="2017-11-21T00:00:00"/>
    <m/>
    <m/>
    <m/>
    <m/>
    <m/>
    <m/>
    <m/>
    <b v="1"/>
  </r>
  <r>
    <s v="No"/>
    <s v="I-000-TH-2016-2359"/>
    <d v="2016-11-22T00:00:00"/>
    <s v="[BOT - ATM Guideline] item 4.3  (short term requirement) Control on USB port for ATM is inadequate."/>
    <m/>
    <n v="0"/>
    <s v="BOT requirement is &quot;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quot;"/>
    <x v="0"/>
    <x v="0"/>
    <x v="0"/>
    <s v="แนวปฏิบัติในการป้องกันความเสี่ยงของระบบ ATM จากโปรแกรม Malware"/>
    <s v="2Medium"/>
    <s v="K.Nucharee (Lead) K.Acharaluk K.Maneeporn"/>
    <s v="nucharee.k@cimbthai.com, acharaluk.d@cimbthai.com, maneeporn.w@cimbthai.com"/>
    <d v="2016-11-22T00:00:00"/>
    <d v="2017-03-31T00:00:00"/>
    <s v="Over due"/>
    <s v="CIMB THAI;"/>
    <s v="-"/>
    <d v="2016-11-22T00:00:00"/>
    <d v="2017-03-30T00:00:00"/>
    <s v="Close"/>
    <m/>
    <m/>
    <m/>
    <m/>
    <m/>
    <m/>
    <s v="I-000-TH-2016-2359-Action-1"/>
    <s v="1) ประสานงาน Diebold ให้ตอบกระบวนการในเรื่องของการยังคงใช้ USB ว่ามีการควบคุมยังไงและขอเอกสาร support"/>
    <s v="Udom.D"/>
    <s v="udom.d@cimbthai.com"/>
    <d v="2017-03-31T00:00:00"/>
    <d v="2017-03-29T00:00:00"/>
    <s v="-"/>
    <s v="Completed"/>
    <n v="2016"/>
    <n v="2016"/>
    <s v="CIMB Bank Group,Group Information &amp; Operations (GIOD),Thailand"/>
    <s v="CIMB Thailand"/>
    <d v="2017-11-21T00:00:00"/>
    <m/>
    <m/>
    <m/>
    <m/>
    <m/>
    <m/>
    <m/>
    <b v="1"/>
  </r>
  <r>
    <s v="No"/>
    <s v="I-000-TH-2016-2359"/>
    <d v="2016-11-22T00:00:00"/>
    <s v="[BOT - ATM Guideline] item 4.3  (short term requirement) Control on USB port for ATM is inadequate."/>
    <m/>
    <n v="0"/>
    <s v="BOT requirement is &quot;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quot;"/>
    <x v="0"/>
    <x v="0"/>
    <x v="0"/>
    <s v="แนวปฏิบัติในการป้องกันความเสี่ยงของระบบ ATM จากโปรแกรม Malware"/>
    <s v="2Medium"/>
    <s v="K.Nucharee (Lead) K.Acharaluk K.Maneeporn"/>
    <s v="nucharee.k@cimbthai.com, acharaluk.d@cimbthai.com, maneeporn.w@cimbthai.com"/>
    <d v="2016-11-22T00:00:00"/>
    <d v="2017-03-31T00:00:00"/>
    <s v="Over due"/>
    <s v="CIMB THAI;"/>
    <s v="-"/>
    <d v="2016-11-22T00:00:00"/>
    <d v="2017-03-30T00:00:00"/>
    <s v="Close"/>
    <m/>
    <m/>
    <m/>
    <m/>
    <m/>
    <m/>
    <s v="I-000-TH-2016-2359-Action-2"/>
    <s v="2) Security กำหนด Configuration / Hardening  baseline"/>
    <s v="Pichet"/>
    <s v="pichet.t@cimbthai.com"/>
    <d v="2017-03-31T00:00:00"/>
    <d v="2017-03-30T00:00:00"/>
    <s v="-"/>
    <s v="Completed"/>
    <n v="2016"/>
    <n v="2016"/>
    <s v="CIMB Bank Group,Group Information &amp; Operations (GIOD),Thailand"/>
    <s v="CIMB Thailand"/>
    <d v="2017-11-21T00:00:00"/>
    <m/>
    <m/>
    <m/>
    <m/>
    <m/>
    <m/>
    <m/>
    <b v="1"/>
  </r>
  <r>
    <s v="No"/>
    <s v="I-000-TH-2016-2359"/>
    <d v="2016-11-22T00:00:00"/>
    <s v="[BOT - ATM Guideline] item 4.3  (short term requirement) Control on USB port for ATM is inadequate."/>
    <m/>
    <n v="0"/>
    <s v="BOT requirement is &quot;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quot;"/>
    <x v="0"/>
    <x v="0"/>
    <x v="0"/>
    <s v="แนวปฏิบัติในการป้องกันความเสี่ยงของระบบ ATM จากโปรแกรม Malware"/>
    <s v="2Medium"/>
    <s v="K.Nucharee (Lead) K.Acharaluk K.Maneeporn"/>
    <s v="nucharee.k@cimbthai.com, acharaluk.d@cimbthai.com, maneeporn.w@cimbthai.com"/>
    <d v="2016-11-22T00:00:00"/>
    <d v="2017-03-31T00:00:00"/>
    <s v="Over due"/>
    <s v="CIMB THAI;"/>
    <s v="-"/>
    <d v="2016-11-22T00:00:00"/>
    <d v="2017-03-30T00:00:00"/>
    <s v="Close"/>
    <m/>
    <m/>
    <m/>
    <m/>
    <m/>
    <m/>
    <s v="I-000-TH-2016-2359-Action-3"/>
    <s v="3). Security ตรวจสอบการควบคุมและทดสอบร่วมกับ ADD  ว่ากำหนดแล้วใช้งานได้ตามปกติ"/>
    <s v="maneeporn, acharaluk, pichet"/>
    <s v="acharaluk.d@cimbthai.com, maneeporn.w@cimbthai.com, pichet.t@cimbthai.com"/>
    <d v="2017-03-31T00:00:00"/>
    <d v="2017-03-30T00:00:00"/>
    <s v="ได้มีการประชุมระหว่าง CIMBT และ Diebold สรุปผลการจัดทำ Security Baseline ของตู้ ATM และได้ประกาศใช้งานเรียบร้อยแล้ว"/>
    <s v="Completed"/>
    <n v="2016"/>
    <n v="2016"/>
    <s v="CIMB Bank Group,Group Information &amp; Operations (GIOD),Thailand"/>
    <s v="CIMB Thailand"/>
    <d v="2017-11-21T00:00:00"/>
    <m/>
    <m/>
    <m/>
    <m/>
    <m/>
    <m/>
    <m/>
    <b v="1"/>
  </r>
  <r>
    <s v="No"/>
    <s v="I-000-TH-2016-2359"/>
    <d v="2016-11-22T00:00:00"/>
    <s v="[BOT - ATM Guideline] item 4.3  (short term requirement) Control on USB port for ATM is inadequate."/>
    <m/>
    <n v="1"/>
    <s v="BOT requirement is &quot;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quot;"/>
    <x v="0"/>
    <x v="0"/>
    <x v="0"/>
    <s v="แนวปฏิบัติในการป้องกันความเสี่ยงของระบบ ATM จากโปรแกรม Malware"/>
    <s v="2Medium"/>
    <s v="K.Nucharee (Lead) K.Acharaluk K.Maneeporn"/>
    <s v="nucharee.k@cimbthai.com, acharaluk.d@cimbthai.com, maneeporn.w@cimbthai.com"/>
    <d v="2016-11-22T00:00:00"/>
    <d v="2017-03-31T00:00:00"/>
    <s v="Over due"/>
    <s v="CIMB THAI;"/>
    <s v="-"/>
    <d v="2016-11-22T00:00:00"/>
    <d v="2017-03-30T00:00:00"/>
    <s v="Close"/>
    <m/>
    <m/>
    <m/>
    <m/>
    <m/>
    <m/>
    <s v="I-000-TH-2016-2359-Action-4"/>
    <s v="4. ทำการตั้งค่าตามมาตรฐานที่กำหนด และจัดทำ New master เพื่อลงตามรอบ PM"/>
    <s v="nucharee, maneeporn"/>
    <s v="nucharee.k@cimbthai.com,maneeporn.w@cimbthai.com"/>
    <d v="2017-03-31T00:00:00"/>
    <d v="2017-03-29T00:00:00"/>
    <s v="-"/>
    <s v="Completed"/>
    <n v="2016"/>
    <n v="2016"/>
    <s v="CIMB Bank Group,Group Information &amp; Operations (GIOD),Thailand"/>
    <s v="CIMB Thailand"/>
    <d v="2017-11-21T00:00:00"/>
    <m/>
    <m/>
    <m/>
    <m/>
    <m/>
    <m/>
    <m/>
    <b v="1"/>
  </r>
  <r>
    <s v="No"/>
    <s v="I-000-TH-2016-2361"/>
    <d v="2016-11-22T00:00:00"/>
    <s v="[BOT - ATM Requirement] item 5.2  (short term requirement) การสอบทานการตั้ง password สำหรับ Core PC ของตู้ ATM  "/>
    <m/>
    <n v="1"/>
    <s v="BOT requitement is &quot;เปลี่ยน Default Password ที่มากับ Core PC ของตู้ ATM"/>
    <x v="0"/>
    <x v="0"/>
    <x v="0"/>
    <s v="แนวปฏิบัติในการป้องกันความเสี่ยงของระบบ ATM จากโปรแกรม Malware"/>
    <s v="3Low"/>
    <s v="K.Nucharee (ITID), K.Acharaluk (IT Security)"/>
    <s v="nucharee.k@cimbthai.com, acharaluk.d@cimbthai.com,"/>
    <d v="2016-11-22T00:00:00"/>
    <d v="2017-03-31T00:00:00"/>
    <s v="Over due"/>
    <s v="CIMB THAI;"/>
    <s v="-"/>
    <d v="2016-11-22T00:00:00"/>
    <d v="2017-03-29T00:00:00"/>
    <s v="Close"/>
    <m/>
    <m/>
    <m/>
    <m/>
    <m/>
    <m/>
    <s v="I-000-TH-2016-2361-Action-1"/>
    <s v="ดำเนินการสอบทานการปฏิบัติงานของ Vendor ในการควบคุมค่า password"/>
    <s v="nucharee.k@cimbthai.com, acharaluk.d@cimbthai.com,"/>
    <s v="nucharee.k@cimbthai.com, acharaluk.d@cimbthai.com,"/>
    <d v="2017-03-31T00:00:00"/>
    <d v="2017-03-29T00:00:00"/>
    <s v="ได้ดำเนินการเปลี่ยน password default ของ Core PC ของตู้ ATM เรียบร้อยแล้ว"/>
    <s v="Completed"/>
    <n v="2016"/>
    <n v="2016"/>
    <s v="CIMB Bank Group,Group Information &amp; Operations (GIOD),Thailand"/>
    <s v="CIMB Thailand"/>
    <d v="2017-11-21T00:00:00"/>
    <m/>
    <m/>
    <m/>
    <m/>
    <m/>
    <m/>
    <m/>
    <b v="1"/>
  </r>
  <r>
    <s v="No"/>
    <s v="I-000-TH-2016-2362"/>
    <d v="2016-11-22T00:00:00"/>
    <s v="[BOT - ATM Guideline] item 5.3  (short term requirement) Review on User Profie and User management procedure."/>
    <m/>
    <n v="0"/>
    <s v="BOT requirement is &quot;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quot;"/>
    <x v="0"/>
    <x v="0"/>
    <x v="0"/>
    <s v="แนวปฏิบัติในการป้องกันความเสี่ยงของระบบ ATM จากโปรแกรม Malware"/>
    <s v="2Medium"/>
    <s v="nucharee.k@cimbthai.com, acharaluk.d@cimbthai.com,"/>
    <s v="nucharee.k@cimbthai.com, acharaluk.d@cimbthai.com,"/>
    <d v="2016-11-22T00:00:00"/>
    <d v="2017-03-31T00:00:00"/>
    <s v="Over due"/>
    <s v="CIMB THAI;"/>
    <s v="-"/>
    <d v="2016-11-22T00:00:00"/>
    <d v="2017-03-29T00:00:00"/>
    <s v="Close"/>
    <m/>
    <m/>
    <m/>
    <m/>
    <m/>
    <m/>
    <s v="I-000-TH-2016-2362-Action-1"/>
    <s v="ประสานงาน Diebold ให้ส่ง list user profile และกระบวนการเบิกใช้งานในปัจจุบันของ พร้อมเอกสาร support"/>
    <s v="Udom.D"/>
    <s v="udom.d@cimbthai.com,"/>
    <d v="2017-03-31T00:00:00"/>
    <d v="2017-03-29T00:00:00"/>
    <s v="-"/>
    <s v="Completed"/>
    <n v="2016"/>
    <n v="2016"/>
    <s v="CIMB Bank Group,Group Information &amp; Operations (GIOD),Thailand"/>
    <s v="CIMB Thailand"/>
    <d v="2017-11-21T00:00:00"/>
    <m/>
    <m/>
    <m/>
    <m/>
    <m/>
    <m/>
    <m/>
    <b v="1"/>
  </r>
  <r>
    <s v="No"/>
    <s v="I-000-TH-2016-2362"/>
    <d v="2016-11-22T00:00:00"/>
    <s v="[BOT - ATM Guideline] item 5.3  (short term requirement) Review on User Profie and User management procedure."/>
    <m/>
    <n v="1"/>
    <s v="BOT requirement is &quot;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quot;"/>
    <x v="0"/>
    <x v="0"/>
    <x v="0"/>
    <s v="แนวปฏิบัติในการป้องกันความเสี่ยงของระบบ ATM จากโปรแกรม Malware"/>
    <s v="2Medium"/>
    <s v="nucharee.k@cimbthai.com, acharaluk.d@cimbthai.com,"/>
    <s v="nucharee.k@cimbthai.com, acharaluk.d@cimbthai.com,"/>
    <d v="2016-11-22T00:00:00"/>
    <d v="2017-03-31T00:00:00"/>
    <s v="Over due"/>
    <s v="CIMB THAI;"/>
    <s v="-"/>
    <d v="2016-11-22T00:00:00"/>
    <d v="2017-03-29T00:00:00"/>
    <s v="Close"/>
    <m/>
    <m/>
    <m/>
    <m/>
    <m/>
    <m/>
    <s v="I-000-TH-2016-2362-Action-2"/>
    <s v="ATM Center &amp; Security สอบทาน user profile และกระบวนการเบิกใช้งานว่ามีการควบคุมที่เหมาะสมหรือไม่"/>
    <s v="nucharee.k@cimbthai.com, acharaluk.d@cimbthai.com,"/>
    <s v="nucharee.k@cimbthai.com, acharaluk.d@cimbthai.com,"/>
    <d v="2017-03-31T00:00:00"/>
    <d v="2017-03-29T00:00:00"/>
    <s v="-"/>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0"/>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1"/>
    <s v="PM ประสานงาน Diebold เรื่อง hardening baseline ของตู้ ATM"/>
    <s v="Udom.D"/>
    <s v="udom.d@cimbthai.com"/>
    <d v="2017-06-30T00:00:00"/>
    <d v="2017-04-18T00:00:00"/>
    <s v="Completed. Baseline as attached file."/>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0"/>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2"/>
    <s v="Diebold &amp; Security กำหนด hardening baseline ร่วมกัน ว่าค่าไหน set ได้/ไม่ได้ ให้ทำงานได้ตามปกติ"/>
    <s v="Vendor, K.Acharaluk, K.Pichet"/>
    <s v="acharaluk.d@cimbthai.com, pichet.t@cimbthai.com"/>
    <d v="2017-06-30T00:00:00"/>
    <d v="2017-03-31T00:00:00"/>
    <s v="Done (As attached file)"/>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0"/>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3"/>
    <s v="Diebold ตั้งค่าตาม basline ใน UAT และ ATM Center &amp; ADD  ทดสอบ &amp; sign off"/>
    <s v="Nucharee (ITID) , Maneeporn (AMD)"/>
    <s v="nucharee.k@cimbthai.com, maneepporn.w@cimbthai.com,"/>
    <d v="2017-06-30T00:00:00"/>
    <d v="2017-09-19T00:00:00"/>
    <s v="Done (As attached file)"/>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0"/>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4"/>
    <s v="Security ประกาศกำหนด Baseline ของ ATM"/>
    <s v="Pichet"/>
    <s v="pichet.t@cimbthai.com"/>
    <d v="2017-06-30T00:00:00"/>
    <d v="2017-03-31T00:00:00"/>
    <s v="Done (As attached file)"/>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0"/>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5"/>
    <s v="Diebold ตั้งค่า baseline ทำ new Master"/>
    <s v="Vendor (diebold), Maneeporn, Nucharee"/>
    <s v="maneepporn.w@cimbthai.com, nucharee.k@cimbthai.com,"/>
    <d v="2017-06-30T00:00:00"/>
    <d v="2017-09-19T00:00:00"/>
    <s v="Done (As attached file)"/>
    <s v="Completed"/>
    <n v="2016"/>
    <n v="2016"/>
    <s v="CIMB Bank Group,Group Information &amp; Operations (GIOD),Thailand"/>
    <s v="CIMB Thailand"/>
    <d v="2017-11-21T00:00:00"/>
    <m/>
    <m/>
    <m/>
    <m/>
    <m/>
    <m/>
    <m/>
    <b v="1"/>
  </r>
  <r>
    <s v="No"/>
    <s v="I-000-TH-2016-2363"/>
    <d v="2016-11-22T00:00:00"/>
    <s v="[BOT - ATM Guideline] item 5.4  (short term requirement) No Security Baseline for ATM's Core PC"/>
    <m/>
    <n v="1"/>
    <s v="BOT requirement is &quot;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quot;"/>
    <x v="0"/>
    <x v="0"/>
    <x v="0"/>
    <s v="แนวปฏิบัติในการป้องกันความเสี่ยงของระบบ ATM จากโปรแกรม Malware"/>
    <s v="2Medium"/>
    <s v="K.Nucharee (Lead) K.Acharaluk (Lead) K.Maneeporn K.Udom"/>
    <s v="nucharee.k@cimbthai.com, acharaluk.d@cimbthai.com, maneepporn.w@cimbthai.com,udome.d@cimbthai.com"/>
    <d v="2016-11-22T00:00:00"/>
    <d v="2017-06-30T00:00:00"/>
    <s v="Over due"/>
    <s v="CIMB THAI;"/>
    <s v="-"/>
    <d v="2016-11-22T00:00:00"/>
    <d v="2017-09-19T00:00:00"/>
    <s v="Close"/>
    <m/>
    <m/>
    <m/>
    <m/>
    <m/>
    <m/>
    <s v="I-000-TH-2016-2363-Action-6"/>
    <s v="implement ตามรอบ Performance Maintainence (MA) by Quarterly"/>
    <s v="nucharee, maneeporn"/>
    <s v="nucharee.k@cimbthai.com,maneepporn.w@cimbthai.com,"/>
    <d v="2017-06-30T00:00:00"/>
    <d v="2017-09-17T00:00:00"/>
    <s v="Done.(As attached file.)"/>
    <s v="Completed"/>
    <n v="2016"/>
    <n v="2016"/>
    <s v="CIMB Bank Group,Group Information &amp; Operations (GIOD),Thailand"/>
    <s v="CIMB Thailand"/>
    <d v="2017-11-21T00:00:00"/>
    <m/>
    <m/>
    <m/>
    <m/>
    <m/>
    <m/>
    <m/>
    <b v="1"/>
  </r>
  <r>
    <s v="No"/>
    <s v="I-000-TH-2016-2643"/>
    <d v="2016-12-02T00:00:00"/>
    <s v="No.278/2016    Improper process of cancellation and/or reducing O/D limit"/>
    <s v="278/2016"/>
    <n v="1"/>
    <s v="C13. Improper process of cancellation and/or reducing O/D limit C13.2 Bank has no process for limit cancellation that offsetted by deposit collateral and still have some O/S"/>
    <x v="1"/>
    <x v="1"/>
    <x v="1"/>
    <s v="Finndings Report"/>
    <s v="2Medium"/>
    <s v="Sutasinee Chuennaitum,  Amornrat Anchaleenukul, Thiti Supamanee"/>
    <s v="SUTASINEE.C@CIMBTHAI.COM, THITI.S@CIMBTHAI.COM, AMORNRAT.A@CIMBTHAI.COM"/>
    <d v="2016-09-30T00:00:00"/>
    <d v="2017-06-30T00:00:00"/>
    <s v="Over due"/>
    <m/>
    <m/>
    <d v="2016-12-02T00:00:00"/>
    <d v="2017-07-05T00:00:00"/>
    <s v="Close"/>
    <m/>
    <m/>
    <m/>
    <m/>
    <m/>
    <m/>
    <s v="I-000-TH-2016-2643-Action-1"/>
    <s v="ผลดำเนินการ"/>
    <s v="Sutasinee Chuennaitum, Amornrat Anchaleenukul, Thiti Supamanee"/>
    <s v="SUTASINEE.C@CIMBTHAI.COM, THITI.S@CIMBTHAI.COM, AMORNRAT.A@CIMBTHAI.COM"/>
    <d v="2017-06-30T00:00:00"/>
    <d v="2017-07-05T00:00:00"/>
    <s v="Status as of 3/7/17 : Issue closed. DOI no.60/2017. Status as of 30/6/17 : Seek IA approval to close issue on 29/6/17. Waiting response from IA. Status as of 31/05/17 : DOI is on reviewing process. Status as of 30/04/17 : On process to draft DOI. Status as of 31/03/17 : On process to draft DOI. 1/12/2016 เบื้องต้นได้หารือกับทีม Basel ลำดับต่อไป จะนัดประชุมอย่างเป็นอย่างทางการกับทุกหน่วยงานที่เกี่ยวข้อง 30/12/2016  สถานะยังไม่มีการเปลี่ยนแปลง                  COD will set up the meeting with related parties to find out the solution. 31/1/2017 :No any progress update 2/3/2017 : CAT set up a meeting with related parties on 2 Mar'2017. CAT นัดหารือกับหน่วยงานที่เกี่ยวข้องวันที่ 2 มีนาคม 2560"/>
    <s v="Completed"/>
    <n v="2016"/>
    <n v="2016"/>
    <s v="CIMB Bank Group,Group Information &amp; Operations (GIOD),Thailand"/>
    <s v="CIMB Thailand"/>
    <d v="2017-11-21T00:00:00"/>
    <m/>
    <m/>
    <m/>
    <m/>
    <m/>
    <m/>
    <m/>
    <b v="1"/>
  </r>
  <r>
    <s v="No"/>
    <s v="I-000-TH-2016-2647"/>
    <d v="2016-12-03T00:00:00"/>
    <s v="[BOT - ATM Guideline]  item 3 (short term requirement)  Inadequate control on storage and withdrawal of key for network device cabinet. To prevent the keys used without permission."/>
    <m/>
    <n v="0"/>
    <s v="BOT requirement is &quot;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quot;"/>
    <x v="0"/>
    <x v="0"/>
    <x v="0"/>
    <s v="BOT Guideline &quot;Managing Risks of Malware Attacks on ATM&quot;"/>
    <s v="2Medium"/>
    <s v="Opas.K"/>
    <s v="opas.k@cimbthai.com"/>
    <d v="2016-12-03T00:00:00"/>
    <d v="2017-06-30T00:00:00"/>
    <s v="Over due"/>
    <m/>
    <s v="Status as of 11SEP2017 - Action Completed as attached files"/>
    <d v="2016-12-03T00:00:00"/>
    <d v="2017-09-15T00:00:00"/>
    <s v="Close"/>
    <m/>
    <m/>
    <m/>
    <m/>
    <m/>
    <m/>
    <s v="I-000-TH-2016-2647-Action-1"/>
    <s v="ดำเนินการร่วมกับผู้ให้บริการภายนอก (True) ที่ดูแลอุปกรณ์เครือข่ายสื่อสารในการติดตั้งตู้เก็บอุปกรณ์สื่อสารเพื่อป้องกันการเข้าถึงโดยไม่ได้รับอนุญาต"/>
    <s v="opas.k"/>
    <s v="opas.k@cimbthai.com"/>
    <d v="2017-06-30T00:00:00"/>
    <d v="2017-09-15T00:00:00"/>
    <s v="Status as of 11SEP2017 - Action Completed - - Rack มีจำนวน 21 ตู้ อยู่ในการควบคุมดูแลของบริษัททรูฯ ได้ติดตั้งเสร็จเรียบร้อยแล้ว รายละเอียดสถานที่ตามเอกสารแนบ - การควบคุมกระบวนการจัดเก็บและการเบิกใช้กุญแจตามเอกสาร วิธีปฏิบัติงานควบคุมความปลอดภัยเครือข่ายสื่อสาร  หัวข้อการควบคุมความปลอดภัยของกระบวนการเบิกใช้กุญแจเพื่อเข้าถึงอุปกรณ์สื่อสาร (Router)"/>
    <s v="Completed"/>
    <n v="2016"/>
    <n v="2016"/>
    <s v="CIMB Bank Group,Group Information &amp; Operations (GIOD),Thailand"/>
    <s v="CIMB Thailand"/>
    <d v="2017-11-21T00:00:00"/>
    <m/>
    <m/>
    <m/>
    <m/>
    <m/>
    <m/>
    <m/>
    <b v="1"/>
  </r>
  <r>
    <s v="No"/>
    <s v="I-000-TH-2016-2647"/>
    <d v="2016-12-03T00:00:00"/>
    <s v="[BOT - ATM Guideline]  item 3 (short term requirement)  Inadequate control on storage and withdrawal of key for network device cabinet. To prevent the keys used without permission."/>
    <m/>
    <n v="1"/>
    <s v="BOT requirement is &quot;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quot;"/>
    <x v="0"/>
    <x v="0"/>
    <x v="0"/>
    <s v="BOT Guideline &quot;Managing Risks of Malware Attacks on ATM&quot;"/>
    <s v="2Medium"/>
    <s v="Opas.K"/>
    <s v="opas.k@cimbthai.com"/>
    <d v="2016-12-03T00:00:00"/>
    <d v="2017-06-30T00:00:00"/>
    <s v="Over due"/>
    <m/>
    <s v="Status as of 11SEP2017 - Action Completed as attached files"/>
    <d v="2016-12-03T00:00:00"/>
    <d v="2017-09-15T00:00:00"/>
    <s v="Close"/>
    <m/>
    <m/>
    <m/>
    <m/>
    <m/>
    <m/>
    <s v="I-000-TH-2016-2647-Action-2"/>
    <s v="จัดทำกระบวนการจัดเก็บและเบิกใช้กุญแจตู้เก็บอุปกรณ์เครือข่ายสื่อสาร"/>
    <s v="opas.k"/>
    <s v="opas.k@cimbthai.com, duenpen.p@cimbthai.com"/>
    <d v="2017-06-30T00:00:00"/>
    <d v="2017-04-19T00:00:00"/>
    <s v="Done as attached file."/>
    <s v="Completed"/>
    <n v="2016"/>
    <n v="2016"/>
    <s v="CIMB Bank Group,Group Information &amp; Operations (GIOD),Thailand"/>
    <s v="CIMB Thailand"/>
    <d v="2017-11-21T00:00:00"/>
    <m/>
    <m/>
    <m/>
    <m/>
    <m/>
    <m/>
    <m/>
    <b v="1"/>
  </r>
  <r>
    <s v="No"/>
    <s v="I-000-TH-2016-2648"/>
    <d v="2016-12-03T00:00:00"/>
    <s v="[BOT - ATM Guideline] item 6.1  (short term requirement) Changing defaults password and unique on network device is inadequate"/>
    <m/>
    <n v="0"/>
    <s v="BOT requirement is &quot;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quot;"/>
    <x v="0"/>
    <x v="0"/>
    <x v="0"/>
    <s v="BOT Guideline &quot;Managing Risks of Malware Attacks on ATM&quot;"/>
    <s v="2Medium"/>
    <s v="opas.k@cimbthai.com,"/>
    <s v="opas.k@cimbthai.com,"/>
    <d v="2016-12-02T00:00:00"/>
    <d v="2017-03-31T00:00:00"/>
    <s v="Over due"/>
    <m/>
    <m/>
    <d v="2016-12-03T00:00:00"/>
    <d v="2017-03-23T00:00:00"/>
    <s v="Close"/>
    <m/>
    <m/>
    <m/>
    <m/>
    <m/>
    <m/>
    <s v="I-000-TH-2016-2648-Action-1"/>
    <s v="ประสานงานกับ True ให้ดำเนินการเปลี่ยน default password  ของอุปกรณ์ที่เป็น Hongdian model"/>
    <s v="opas.k@cimbthai.com,"/>
    <s v="opas.k@cimbthai.com,"/>
    <d v="2017-03-31T00:00:00"/>
    <d v="2017-03-22T00:00:00"/>
    <m/>
    <s v="Completed"/>
    <n v="2016"/>
    <n v="2016"/>
    <s v="CIMB Bank Group,Group Information &amp; Operations (GIOD),Thailand"/>
    <s v="CIMB Thailand"/>
    <d v="2017-11-21T00:00:00"/>
    <m/>
    <m/>
    <m/>
    <m/>
    <m/>
    <m/>
    <m/>
    <b v="1"/>
  </r>
  <r>
    <s v="No"/>
    <s v="I-000-TH-2016-2648"/>
    <d v="2016-12-03T00:00:00"/>
    <s v="[BOT - ATM Guideline] item 6.1  (short term requirement) Changing defaults password and unique on network device is inadequate"/>
    <m/>
    <n v="0"/>
    <s v="BOT requirement is &quot;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quot;"/>
    <x v="0"/>
    <x v="0"/>
    <x v="0"/>
    <s v="BOT Guideline &quot;Managing Risks of Malware Attacks on ATM&quot;"/>
    <s v="2Medium"/>
    <s v="opas.k@cimbthai.com,"/>
    <s v="opas.k@cimbthai.com,"/>
    <d v="2016-12-02T00:00:00"/>
    <d v="2017-03-31T00:00:00"/>
    <s v="Over due"/>
    <m/>
    <m/>
    <d v="2016-12-03T00:00:00"/>
    <d v="2017-03-23T00:00:00"/>
    <s v="Close"/>
    <m/>
    <m/>
    <m/>
    <m/>
    <m/>
    <m/>
    <s v="I-000-TH-2016-2648-Action-2"/>
    <s v="เปลี่ยนรหัสผ่านให้แตกต่างกัน(Unique) ; สำหรับประเภทตู้ ATM ที่สาขา - ITID จะดำเนินการเปลี่ยนรหัสผ่านให้แตกต่างกัน โดยธนาคารเป็นผู้ดำเนินการและดูแล"/>
    <s v="opas.k@cimbthai.com,"/>
    <s v="opas.k@cimbthai.com,"/>
    <d v="2017-03-31T00:00:00"/>
    <d v="2017-03-22T00:00:00"/>
    <m/>
    <s v="Completed"/>
    <n v="2016"/>
    <n v="2016"/>
    <s v="CIMB Bank Group,Group Information &amp; Operations (GIOD),Thailand"/>
    <s v="CIMB Thailand"/>
    <d v="2017-11-21T00:00:00"/>
    <m/>
    <m/>
    <m/>
    <m/>
    <m/>
    <m/>
    <m/>
    <b v="1"/>
  </r>
  <r>
    <s v="No"/>
    <s v="I-000-TH-2016-2648"/>
    <d v="2016-12-03T00:00:00"/>
    <s v="[BOT - ATM Guideline] item 6.1  (short term requirement) Changing defaults password and unique on network device is inadequate"/>
    <m/>
    <n v="1"/>
    <s v="BOT requirement is &quot;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quot;"/>
    <x v="0"/>
    <x v="0"/>
    <x v="0"/>
    <s v="BOT Guideline &quot;Managing Risks of Malware Attacks on ATM&quot;"/>
    <s v="2Medium"/>
    <s v="opas.k@cimbthai.com,"/>
    <s v="opas.k@cimbthai.com,"/>
    <d v="2016-12-02T00:00:00"/>
    <d v="2017-03-31T00:00:00"/>
    <s v="Over due"/>
    <m/>
    <m/>
    <d v="2016-12-03T00:00:00"/>
    <d v="2017-03-23T00:00:00"/>
    <s v="Close"/>
    <m/>
    <m/>
    <m/>
    <m/>
    <m/>
    <m/>
    <s v="I-000-TH-2016-2648-Action-3"/>
    <s v="เปลี่ยนรหัสผ่านให้แตกต่างกัน(Unique); สำหรับตู้ ATM นอกสาขา - ITID ดำเนินการปรึกษาร่วมผู้ให้บริการภายนอก (True) ในเรื่องของการกำหนดรหัสผ่านให้มีความแตกต่างกัน เนื่องจากมีผลกระทบกับการปฏิบัติงานของผู้ให้บริการภายนอก"/>
    <s v="opas.k@cimbthai.com,"/>
    <s v="opas.k@cimbthai.com,"/>
    <d v="2017-03-31T00:00:00"/>
    <d v="2017-03-22T00:00:00"/>
    <m/>
    <s v="Completed"/>
    <n v="2016"/>
    <n v="2016"/>
    <s v="CIMB Bank Group,Group Information &amp; Operations (GIOD),Thailand"/>
    <s v="CIMB Thailand"/>
    <d v="2017-11-21T00:00:00"/>
    <m/>
    <m/>
    <m/>
    <m/>
    <m/>
    <m/>
    <m/>
    <b v="1"/>
  </r>
  <r>
    <s v="No"/>
    <s v="I-000-TH-2016-2649"/>
    <d v="2016-12-03T00:00:00"/>
    <s v="[BOT - ATM Guideline] item 6.2  (short term requirement) Inadequate of reviewing and controlling the privilege user on network device. And password management on network device."/>
    <m/>
    <n v="0"/>
    <s v="BOT requirement is &quot;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quot;"/>
    <x v="0"/>
    <x v="0"/>
    <x v="0"/>
    <s v="BOT Guideline &quot;Managing Risks of Malware Attacks on ATM&quot;"/>
    <s v="2Medium"/>
    <s v="opas"/>
    <s v="opas.k@cimbthai.com,"/>
    <d v="2016-12-02T00:00:00"/>
    <d v="2017-03-31T00:00:00"/>
    <s v="Over due"/>
    <s v="CIMB THAI;"/>
    <m/>
    <d v="2016-12-03T00:00:00"/>
    <d v="2017-03-29T00:00:00"/>
    <s v="Close"/>
    <m/>
    <m/>
    <m/>
    <m/>
    <m/>
    <m/>
    <s v="I-000-TH-2016-2649-Action-1"/>
    <s v="สำหรับอุปกรณ์ฯ ของตู้ ATM ที่สาขา ; ITID จะดำเนินการดังนี้ 1. ทบทวนและควบคุมสิทธิผู้ใช้งานให้เหมาะสมบนอุปกรณ์เครือข่ายสื่อสาร 2. ควบคุมเบิกใช้งานสิทธิ [Done] 3. เปลี่ยนรหัสผ่านตามรอบระยะเวลาที่เหมาะสม [Done]"/>
    <s v="opas.k"/>
    <s v="opas.k@cimbthai.com,"/>
    <d v="2017-03-31T00:00:00"/>
    <d v="2017-03-22T00:00:00"/>
    <m/>
    <s v="Completed"/>
    <n v="2016"/>
    <n v="2016"/>
    <s v="CIMB Bank Group,Group Information &amp; Operations (GIOD),Thailand"/>
    <s v="CIMB Thailand"/>
    <d v="2017-11-21T00:00:00"/>
    <m/>
    <m/>
    <m/>
    <m/>
    <m/>
    <m/>
    <m/>
    <b v="1"/>
  </r>
  <r>
    <s v="No"/>
    <s v="I-000-TH-2016-2649"/>
    <d v="2016-12-03T00:00:00"/>
    <s v="[BOT - ATM Guideline] item 6.2  (short term requirement) Inadequate of reviewing and controlling the privilege user on network device. And password management on network device."/>
    <m/>
    <n v="1"/>
    <s v="BOT requirement is &quot;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quot;"/>
    <x v="0"/>
    <x v="0"/>
    <x v="0"/>
    <s v="BOT Guideline &quot;Managing Risks of Malware Attacks on ATM&quot;"/>
    <s v="2Medium"/>
    <s v="opas"/>
    <s v="opas.k@cimbthai.com,"/>
    <d v="2016-12-02T00:00:00"/>
    <d v="2017-03-31T00:00:00"/>
    <s v="Over due"/>
    <s v="CIMB THAI;"/>
    <m/>
    <d v="2016-12-03T00:00:00"/>
    <d v="2017-03-29T00:00:00"/>
    <s v="Close"/>
    <m/>
    <m/>
    <m/>
    <m/>
    <m/>
    <m/>
    <s v="I-000-TH-2016-2649-Action-2"/>
    <s v="สำหรับอุปกรณ์ฯ ของตู้ ATM นอกสาขา ; ITID จะประสานงานให้ True ดำเนินการดังนี้ 1. ทบทวนและควบคุมสิทธิผู้ใช้งานให้เหมาะสมบนอุปกรณ์เครือข่ายสื่อสาร 2. ควบคุมเบิกใช้งานสิทธิ 3. เปลี่ยนรหัสผ่านตามรอบระยะเวลาที่เหมาะสม"/>
    <s v="opas.k"/>
    <s v="opas.k@cimbthai.com,"/>
    <d v="2017-03-31T00:00:00"/>
    <d v="2017-03-29T00:00:00"/>
    <m/>
    <s v="Completed"/>
    <n v="2016"/>
    <n v="2016"/>
    <s v="CIMB Bank Group,Group Information &amp; Operations (GIOD),Thailand"/>
    <s v="CIMB Thailand"/>
    <d v="2017-11-21T00:00:00"/>
    <m/>
    <m/>
    <m/>
    <m/>
    <m/>
    <m/>
    <m/>
    <b v="1"/>
  </r>
  <r>
    <s v="No"/>
    <s v="I-000-TH-2016-2650"/>
    <d v="2016-12-03T00:00:00"/>
    <s v="[BOT - ATM Guideline] item 6.3  (short term requirement)  configuration and hardening of the network device is inadequate"/>
    <m/>
    <n v="0"/>
    <s v="BOT &quot;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quot;"/>
    <x v="0"/>
    <x v="0"/>
    <x v="0"/>
    <s v="BOT Managing Risks of Malware Attacks on Automated Teller Machine"/>
    <s v="2Medium"/>
    <s v="opas, pichet"/>
    <s v="opas.k@cimbthai.com, pichet.t@cimbthai.com"/>
    <d v="2016-12-02T00:00:00"/>
    <d v="2017-06-30T00:00:00"/>
    <s v="Over due"/>
    <s v="CIMB THAI;"/>
    <s v="Status as of 11SEP2017 - Action Completed as attached files."/>
    <d v="2016-12-03T00:00:00"/>
    <d v="2017-09-15T00:00:00"/>
    <s v="Close"/>
    <m/>
    <m/>
    <m/>
    <m/>
    <m/>
    <m/>
    <s v="I-000-TH-2016-2650-Action-1"/>
    <s v="อุปกรณ์ฯ ของตู้ ATM ที่สาขา ; 1. ITID ดำเนินการตั้งค่าเรียบร้อยแล้ว [Done] 2. ITGR สอบทานค่าความปลอดภัย [Done]"/>
    <s v="opas, pichet"/>
    <s v="opas.k@cimbthai.com, pichet.t@cimbthai.com,"/>
    <d v="2017-06-30T00:00:00"/>
    <d v="2017-03-31T00:00:00"/>
    <m/>
    <s v="Completed"/>
    <n v="2016"/>
    <n v="2016"/>
    <s v="CIMB Bank Group,Group Information &amp; Operations (GIOD),Thailand"/>
    <s v="CIMB Thailand"/>
    <d v="2017-11-21T00:00:00"/>
    <m/>
    <m/>
    <m/>
    <m/>
    <m/>
    <m/>
    <m/>
    <b v="1"/>
  </r>
  <r>
    <s v="No"/>
    <s v="I-000-TH-2016-2650"/>
    <d v="2016-12-03T00:00:00"/>
    <s v="[BOT - ATM Guideline] item 6.3  (short term requirement)  configuration and hardening of the network device is inadequate"/>
    <m/>
    <n v="1"/>
    <s v="BOT &quot;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quot;"/>
    <x v="0"/>
    <x v="0"/>
    <x v="0"/>
    <s v="BOT Managing Risks of Malware Attacks on Automated Teller Machine"/>
    <s v="2Medium"/>
    <s v="opas, pichet"/>
    <s v="opas.k@cimbthai.com, pichet.t@cimbthai.com"/>
    <d v="2016-12-02T00:00:00"/>
    <d v="2017-06-30T00:00:00"/>
    <s v="Over due"/>
    <s v="CIMB THAI;"/>
    <s v="Status as of 11SEP2017 - Action Completed as attached files."/>
    <d v="2016-12-03T00:00:00"/>
    <d v="2017-09-15T00:00:00"/>
    <s v="Close"/>
    <m/>
    <m/>
    <m/>
    <m/>
    <m/>
    <m/>
    <s v="I-000-TH-2016-2650-Action-2"/>
    <s v="อุปกรณ์เครือข่ายที่ตู้ ATM นอกสาขา ; 1. ITID ส่ง Router baseline ให้ผู้ให้บริการภายนอก (True) 2. True ตั้งค่าความปลอดภัยตาม Baseline 3. ITID ประสานงานกับ True เพื่อดึงค่า parameter กลับมาให้ ITGR review (ทำเฉพาะครั้งแรกสำหรับ ATM ทุกเครื่อง) 4. ITID ประสานงานกับ True เพื่อส่ง report ผลการ review ค่าความปลอดภัย ตามรอบระยะเวลา"/>
    <s v="opas,pichet"/>
    <s v="opas.k@cimbthai.com, pichet.t@cimbthai.com,"/>
    <d v="2017-06-30T00:00:00"/>
    <d v="2017-09-15T00:00:00"/>
    <s v="Status as of 11SEP2017 - Action Completed as attached files. 1. ITID ส่ง Router baseline ให้ผู้ให้บริการภายนอก (True) [Done] 2. True ตั้งค่าความปลอดภัยตาม Baseline [CISCO was done, WIP to replace Hongdian with CISCO] 3. ITID ประสานงานกับ True เพื่อดึงค่า parameter กลับมาให้ ITGR review (ทำเฉพาะครั้งแรกสำหรับ ATM ทุกเครื่อง) [CISCO was done, WIP to replace Hongdian] 4. ITID ประสานงานกับ True เพื่อส่ง report ผลการ review ค่าความปลอดภัย ตามรอบระยะเวลา [CISCO was done, WIP to replace Hongdian]"/>
    <s v="Completed"/>
    <n v="2016"/>
    <n v="2016"/>
    <s v="CIMB Bank Group,Group Information &amp; Operations (GIOD),Thailand"/>
    <s v="CIMB Thailand"/>
    <d v="2017-11-21T00:00:00"/>
    <m/>
    <m/>
    <m/>
    <m/>
    <m/>
    <m/>
    <m/>
    <b v="1"/>
  </r>
  <r>
    <s v="No"/>
    <s v="I-000-TH-2016-2651"/>
    <d v="2016-12-03T00:00:00"/>
    <s v="[BOT - ATM Guideline] item 1.2 (long term action) Pairing Authentication between Core PC on ATM and dispenser using secure algorithm is inadequate"/>
    <m/>
    <n v="1"/>
    <s v="BOT requirement &quot;จัดให้มีการ Pairing Authentication ระหว่างเครื่องจ่ายเงินและ Core PC ของตู้ ATM เพื่อป้องกันการสั่งจ่ายเงินจากอุปกรณ์คอมพิวเตอร์อื่น นอกจากนี้ให้เลือกใช้ตู้ ATM ที่มีระบบควบคุม Core PC แยกออกจากเครื่องจ่ายงิน หากสามารถดำเนินการได้ เพื่อเพิ่มระดับการควบคุมการเข้าถึงให้ปลอดภัยมากยิ่งขึ้น&quot;"/>
    <x v="0"/>
    <x v="0"/>
    <x v="0"/>
    <s v="BOT Guideline &quot;Managing Risks of Malware Attacks on ATM&quot;"/>
    <s v="2Medium"/>
    <s v="Nucharee, Acharaluk"/>
    <s v="nucharee.k@cimbthai.com, acharaluk.d@cimbthai.com,"/>
    <d v="2016-12-02T00:00:00"/>
    <d v="2018-09-30T00:00:00"/>
    <s v="Not due"/>
    <s v="CIMB THAI;"/>
    <m/>
    <d v="2016-12-03T00:00:00"/>
    <m/>
    <s v="Open"/>
    <m/>
    <m/>
    <m/>
    <m/>
    <m/>
    <m/>
    <s v="I-000-TH-2016-2651-Action-1"/>
    <s v="1. ITID ประสานงานกับ Diebold เพื่อขอข้อมูลของกระบวนการ Pairing Authentication   2. ITGR นำข้อมูลมาสอบทานการควบคุมความปลอดภัยของกระบวนการ Pairing Authentication  ระหว่างเครื่องจ่ายเงินและ Core PC"/>
    <s v="nucharee.k@cimbthai.com, acharaluk.d@cimbthai.com,"/>
    <s v="nucharee.k@cimbthai.com, acharaluk.d@cimbthai.com,"/>
    <d v="2018-09-30T00:00:00"/>
    <m/>
    <m/>
    <s v="Open"/>
    <n v="2016"/>
    <n v="2016"/>
    <s v="CIMB Bank Group,Group Information &amp; Operations (GIOD),Thailand"/>
    <s v="CIMB Thailand"/>
    <d v="2017-11-21T00:00:00"/>
    <m/>
    <m/>
    <m/>
    <m/>
    <m/>
    <m/>
    <m/>
    <b v="0"/>
  </r>
  <r>
    <s v="No"/>
    <s v="I-000-TH-2016-2652"/>
    <d v="2016-12-03T00:00:00"/>
    <s v="[BOT - ATM Guidekine] item 1.3 (long term action) Full Harddisk Encryption"/>
    <m/>
    <n v="1"/>
    <s v="BOT requirement &quot;เข้ารหัสข้อมูลในฮาร์ดดิสก์ (Harddisk) ของตู้ ATM ด้วยวิธีการเข้ารหัสที่ปลอดภัยและทันสมัย (Full Harddisk Encryption)&quot;"/>
    <x v="0"/>
    <x v="0"/>
    <x v="0"/>
    <s v="BOT Guideline &quot;Managing Risks of Malware Attacks on ATM&quot;"/>
    <s v="2Medium"/>
    <s v="nucharee.k@cimbthai.com, acharaluk.d@cimbthai.com,"/>
    <s v="nucharee.k@cimbthai.com, acharaluk.d@cimbthai.com,"/>
    <d v="2016-12-02T00:00:00"/>
    <d v="2018-09-30T00:00:00"/>
    <s v="Not due"/>
    <s v="CIMB Bank#Error#;"/>
    <m/>
    <d v="2016-12-03T00:00:00"/>
    <m/>
    <s v="Open"/>
    <m/>
    <m/>
    <m/>
    <m/>
    <m/>
    <m/>
    <s v="I-000-TH-2016-2652-Action-1"/>
    <s v="1. ITID และ ITGR หาแนวทางในการดำเนินการร่วมกับผู้ให้บริการภายนอกที่ดูแลตู้ ATM (Diebold)"/>
    <s v="nucharee.k@cimbthai.com, acharaluk.d@cimbthai.com,"/>
    <s v="nucharee.k@cimbthai.com, acharaluk.d@cimbthai.com,"/>
    <d v="2018-09-30T00:00:00"/>
    <m/>
    <s v="หมายเหตุ : เมื่อสามารถหาแนวทางได้แล้ว จะดำเนินการดังนี้ - ติดตั้ง server - UAT - Implement"/>
    <s v="Open"/>
    <n v="2016"/>
    <n v="2016"/>
    <s v="CIMB Bank Group,Group Information &amp; Operations (GIOD),Thailand"/>
    <s v="CIMB Thailand"/>
    <d v="2017-11-21T00:00:00"/>
    <m/>
    <m/>
    <m/>
    <m/>
    <m/>
    <m/>
    <m/>
    <b v="0"/>
  </r>
  <r>
    <s v="No"/>
    <s v="I-000-TH-2016-2653"/>
    <d v="2016-12-03T00:00:00"/>
    <s v="[BOT - ATM Guideline] item 1.4 (long term requirement) Updating patch of OS on ATM (Core PC) and network device according to the manufacturer's instructions."/>
    <m/>
    <n v="0"/>
    <s v="BOT requirement &quot;ปรับปรุง (Update/Patch) ระบบปฏิบัติการของ Core PC และอุปกรณ์เครือข่ายให้ทันสมัยเป็นไปตามคำแนะนำของผู้ผลิต&quot;"/>
    <x v="0"/>
    <x v="0"/>
    <x v="0"/>
    <s v="BOT Guideline &quot;Managing Risks of Malware Attacks on ATM&quot;"/>
    <s v="2Medium"/>
    <s v="Nucharee, Opas, Pichet"/>
    <s v="nucharee.k@cimbthai.com, pichet.t@cimbthai.com, opas.k@cimbthai.com,"/>
    <d v="2016-12-02T00:00:00"/>
    <d v="2018-09-30T00:00:00"/>
    <s v="Not due"/>
    <s v="CIMB THAI;"/>
    <m/>
    <d v="2016-12-03T00:00:00"/>
    <m/>
    <s v="Open"/>
    <m/>
    <m/>
    <m/>
    <m/>
    <m/>
    <m/>
    <s v="I-000-TH-2016-2653-Action-1"/>
    <s v="OS of Core PC 1. ITID ประสานงานกับ Diebold เพื่อกำหนดแนวทางและเกณฑ์ในการดำเนินการ Update /Patch ของระบบปฏิบัติ Core PC"/>
    <s v="nucharee,pichet"/>
    <s v="nucharee.k@cimbthai.com, pichet.t@cimbthai.com,"/>
    <d v="2018-09-30T00:00:00"/>
    <m/>
    <m/>
    <s v="Open"/>
    <n v="2016"/>
    <n v="2016"/>
    <s v="CIMB Bank Group,Group Information &amp; Operations (GIOD),Thailand"/>
    <s v="CIMB Thailand"/>
    <d v="2017-11-21T00:00:00"/>
    <m/>
    <m/>
    <m/>
    <m/>
    <m/>
    <m/>
    <m/>
    <b v="0"/>
  </r>
  <r>
    <s v="No"/>
    <s v="I-000-TH-2016-2653"/>
    <d v="2016-12-03T00:00:00"/>
    <s v="[BOT - ATM Guideline] item 1.4 (long term requirement) Updating patch of OS on ATM (Core PC) and network device according to the manufacturer's instructions."/>
    <m/>
    <n v="1"/>
    <s v="BOT requirement &quot;ปรับปรุง (Update/Patch) ระบบปฏิบัติการของ Core PC และอุปกรณ์เครือข่ายให้ทันสมัยเป็นไปตามคำแนะนำของผู้ผลิต&quot;"/>
    <x v="0"/>
    <x v="0"/>
    <x v="0"/>
    <s v="BOT Guideline &quot;Managing Risks of Malware Attacks on ATM&quot;"/>
    <s v="2Medium"/>
    <s v="Nucharee, Opas, Pichet"/>
    <s v="nucharee.k@cimbthai.com, pichet.t@cimbthai.com, opas.k@cimbthai.com,"/>
    <d v="2016-12-02T00:00:00"/>
    <d v="2018-09-30T00:00:00"/>
    <s v="Not due"/>
    <s v="CIMB THAI;"/>
    <m/>
    <d v="2016-12-03T00:00:00"/>
    <m/>
    <s v="Open"/>
    <m/>
    <m/>
    <m/>
    <m/>
    <m/>
    <m/>
    <s v="I-000-TH-2016-2653-Action-2"/>
    <s v="OS of Network Device 1. ITID ประสานงานกับ True เพื่อกำหนดแนวทางและเกณฑ์ในการดำเนินการ Update /Patch ของอุปกรณ์เครือข่ายสื่อสาร"/>
    <s v="opas, pichet"/>
    <s v="opas.k@cimbthai.com, pichet.t@cimbthai.com,"/>
    <d v="2018-09-30T00:00:00"/>
    <m/>
    <m/>
    <s v="Open"/>
    <n v="2016"/>
    <n v="2016"/>
    <s v="CIMB Bank Group,Group Information &amp; Operations (GIOD),Thailand"/>
    <s v="CIMB Thailand"/>
    <d v="2017-11-21T00:00:00"/>
    <m/>
    <m/>
    <m/>
    <m/>
    <m/>
    <m/>
    <m/>
    <b v="0"/>
  </r>
  <r>
    <s v="No"/>
    <s v="I-000-TH-2016-2654"/>
    <d v="2016-12-03T00:00:00"/>
    <s v="[BOT - ATM Guideline] item 3 (long term requirement) Authentication between SDMS and ATM with secure method"/>
    <m/>
    <n v="1"/>
    <s v="BOT requirement &quot;จัดให้มีระบบการพิสูจน์ตัวตนของการติดต่อสื่อสารระหว่างระบบ SDMS  และตู้ ATM ด้วยวิธีการที่ปลอดภัยและสามารถป้องกันภัยคุกคาม เช่น IP Spoofing, Man in the middle attack เป็นต้น&quot;"/>
    <x v="0"/>
    <x v="0"/>
    <x v="0"/>
    <s v="BOT Guidelind &quot;Managing Risks of Malware Attacks on ATM&quot;"/>
    <s v="2Medium"/>
    <s v="nucharee.k@cimbthai.com, acharaluk.d@cimbthai.com,"/>
    <s v="nucharee.k@cimbthai.com, acharaluk.d@cimbthai.com,"/>
    <d v="2016-12-02T00:00:00"/>
    <d v="2018-09-30T00:00:00"/>
    <s v="Not due"/>
    <s v="CIMB THAI;"/>
    <m/>
    <d v="2016-12-03T00:00:00"/>
    <m/>
    <s v="Open"/>
    <m/>
    <m/>
    <m/>
    <m/>
    <m/>
    <m/>
    <s v="I-000-TH-2016-2654-Action-1"/>
    <s v="1. ITID หารือร่วมกันกับ Diebold เพื่อหาแนวทางในการพิสูจน์ตัวตนของการติดต่อสื่อสารระหว่าง SDMS และตู้ ATM 2. ITGR สอบทานกระบวนการพิสูจน์ตัวตนของการติดต่อสื่อสารระหว่าง SDMS และตู้ ATM"/>
    <s v="nucharee, acharaluk"/>
    <s v="nucharee.k@cimbthai.com, acharaluk.d@cimbthai.com,"/>
    <d v="2018-09-30T00:00:00"/>
    <m/>
    <m/>
    <s v="Open"/>
    <n v="2016"/>
    <n v="2016"/>
    <s v="CIMB Bank Group,Group Information &amp; Operations (GIOD),Thailand"/>
    <s v="CIMB Thailand"/>
    <d v="2017-11-21T00:00:00"/>
    <m/>
    <m/>
    <m/>
    <m/>
    <m/>
    <m/>
    <m/>
    <b v="0"/>
  </r>
  <r>
    <s v="No"/>
    <s v="I-000-TH-2016-2655"/>
    <d v="2016-12-03T00:00:00"/>
    <s v="[BOT - ATM Guideline] item 4 (long term requirement) Encryption communication channel from ATM to Host with secure method (end to end encryption)"/>
    <m/>
    <n v="1"/>
    <s v="BOT requirement &quot;จัดให้มีการเข้ารหัสช่องทางการติดต่อสื่อสารจากตู้ ATM มายังระบบส่วนกลางด้วยมาตรฐานโปรโตคอลที่ปลอดภัย โดยสถาบันการเงินจัดให้มีมาตรฐานและกระบวนการบริหารจัดการ Key ที่ใช้ในการเข้ารหัสอย่างรัดกุมปลอดภัย&quot;"/>
    <x v="0"/>
    <x v="0"/>
    <x v="0"/>
    <s v="BOT Guideline &quot;Managing Risks of Malware Attacks on ATM&quot;"/>
    <s v="2Medium"/>
    <s v="Opas, Nucharee, Acharaluk, Maneeporn,"/>
    <s v="nucharee.k@cimbthai.com, acharaluk.d@cimbthai.com, maneepporn.w@cimbthai.com, opas.k@cimbthai.com,"/>
    <d v="2016-12-02T00:00:00"/>
    <d v="2018-09-30T00:00:00"/>
    <s v="Not due"/>
    <m/>
    <m/>
    <d v="2016-12-03T00:00:00"/>
    <m/>
    <s v="Open"/>
    <m/>
    <m/>
    <m/>
    <m/>
    <m/>
    <m/>
    <s v="I-000-TH-2016-2655-Action-1"/>
    <s v="ITID, ITGR and AMD หารือกับ BOT เกี่ยวกับแนวทางในการทำ End-to-end Encryption"/>
    <s v="nucharee, acharaluk, maneepporn, opas,"/>
    <s v="nucharee.k@cimbthai.com, acharaluk.d@cimbthai.com, opas.k@cimbthai.com, maneepporn.w@cimbthai.com,"/>
    <d v="2018-09-30T00:00:00"/>
    <m/>
    <m/>
    <s v="Open"/>
    <n v="2016"/>
    <n v="2016"/>
    <s v="CIMB Bank Group,Group Information &amp; Operations (GIOD),Thailand"/>
    <s v="CIMB Thailand"/>
    <d v="2017-11-21T00:00:00"/>
    <m/>
    <m/>
    <m/>
    <m/>
    <m/>
    <m/>
    <m/>
    <b v="0"/>
  </r>
  <r>
    <s v="No"/>
    <s v="I-000-TH-2016-2656"/>
    <d v="2016-12-03T00:00:00"/>
    <s v="[BOT - ATM Guideline] item 5.1 (long term requirement) Scanning virus/malware and updating on  Software Distribution Management System (SDMS) server regularly"/>
    <m/>
    <n v="0"/>
    <s v="BOT requirement &quot;ตรวจหา (Scan) และกำจัด Virus/ Malware ที่พบ พร้อมทั้งดำเนินการติดตั้งและปรับปรุง Anti-Virus/Anti-Malware บน Server อย่างสม่ำเสมอ&quot;"/>
    <x v="0"/>
    <x v="0"/>
    <x v="0"/>
    <s v="BOT Guideline Managing Risks of Malware Attacks on ATM"/>
    <s v="2Medium"/>
    <s v="Komkrit, Nucharee,"/>
    <s v="nucharee.k@cimbthai.com, komkrit.u@cimbthai.com,"/>
    <d v="2016-12-02T00:00:00"/>
    <d v="2017-09-30T00:00:00"/>
    <s v="Over due"/>
    <m/>
    <m/>
    <d v="2016-12-03T00:00:00"/>
    <d v="2017-04-18T00:00:00"/>
    <s v="Close"/>
    <m/>
    <m/>
    <m/>
    <m/>
    <m/>
    <m/>
    <s v="I-000-TH-2016-2656-Action-1"/>
    <s v="ITID set up new server."/>
    <s v="komkrit"/>
    <s v="komkrit.u@cimbthai.com"/>
    <d v="2017-09-30T00:00:00"/>
    <d v="2017-04-12T00:00:00"/>
    <s v="Done. As attached file."/>
    <s v="Completed"/>
    <n v="2016"/>
    <n v="2016"/>
    <s v="CIMB Bank Group,Group Information &amp; Operations (GIOD),Thailand"/>
    <s v="CIMB Thailand"/>
    <d v="2017-11-21T00:00:00"/>
    <m/>
    <m/>
    <m/>
    <m/>
    <m/>
    <m/>
    <m/>
    <b v="1"/>
  </r>
  <r>
    <s v="No"/>
    <s v="I-000-TH-2016-2656"/>
    <d v="2016-12-03T00:00:00"/>
    <s v="[BOT - ATM Guideline] item 5.1 (long term requirement) Scanning virus/malware and updating on  Software Distribution Management System (SDMS) server regularly"/>
    <m/>
    <n v="0"/>
    <s v="BOT requirement &quot;ตรวจหา (Scan) และกำจัด Virus/ Malware ที่พบ พร้อมทั้งดำเนินการติดตั้งและปรับปรุง Anti-Virus/Anti-Malware บน Server อย่างสม่ำเสมอ&quot;"/>
    <x v="0"/>
    <x v="0"/>
    <x v="0"/>
    <s v="BOT Guideline Managing Risks of Malware Attacks on ATM"/>
    <s v="2Medium"/>
    <s v="Komkrit, Nucharee,"/>
    <s v="nucharee.k@cimbthai.com, komkrit.u@cimbthai.com,"/>
    <d v="2016-12-02T00:00:00"/>
    <d v="2017-09-30T00:00:00"/>
    <s v="Over due"/>
    <m/>
    <m/>
    <d v="2016-12-03T00:00:00"/>
    <d v="2017-04-18T00:00:00"/>
    <s v="Close"/>
    <m/>
    <m/>
    <m/>
    <m/>
    <m/>
    <m/>
    <s v="I-000-TH-2016-2656-Action-2"/>
    <s v="ITID test the new server"/>
    <s v="nucharee.k@cimbthai.com,"/>
    <s v="nucharee.k@cimbthai.com,"/>
    <d v="2017-09-30T00:00:00"/>
    <d v="2017-04-18T00:00:00"/>
    <m/>
    <s v="Completed"/>
    <n v="2016"/>
    <n v="2016"/>
    <s v="CIMB Bank Group,Group Information &amp; Operations (GIOD),Thailand"/>
    <s v="CIMB Thailand"/>
    <d v="2017-11-21T00:00:00"/>
    <m/>
    <m/>
    <m/>
    <m/>
    <m/>
    <m/>
    <m/>
    <b v="1"/>
  </r>
  <r>
    <s v="No"/>
    <s v="I-000-TH-2016-2656"/>
    <d v="2016-12-03T00:00:00"/>
    <s v="[BOT - ATM Guideline] item 5.1 (long term requirement) Scanning virus/malware and updating on  Software Distribution Management System (SDMS) server regularly"/>
    <m/>
    <n v="0"/>
    <s v="BOT requirement &quot;ตรวจหา (Scan) และกำจัด Virus/ Malware ที่พบ พร้อมทั้งดำเนินการติดตั้งและปรับปรุง Anti-Virus/Anti-Malware บน Server อย่างสม่ำเสมอ&quot;"/>
    <x v="0"/>
    <x v="0"/>
    <x v="0"/>
    <s v="BOT Guideline Managing Risks of Malware Attacks on ATM"/>
    <s v="2Medium"/>
    <s v="Komkrit, Nucharee,"/>
    <s v="nucharee.k@cimbthai.com, komkrit.u@cimbthai.com,"/>
    <d v="2016-12-02T00:00:00"/>
    <d v="2017-09-30T00:00:00"/>
    <s v="Over due"/>
    <m/>
    <m/>
    <d v="2016-12-03T00:00:00"/>
    <d v="2017-04-18T00:00:00"/>
    <s v="Close"/>
    <m/>
    <m/>
    <m/>
    <m/>
    <m/>
    <m/>
    <s v="I-000-TH-2016-2656-Action-3"/>
    <s v="1. VA Scan and Hardening server 2. Verify security requirement"/>
    <s v="pichet, acharaluk"/>
    <s v="pichet.t@cimbthai.com, acharaluk.d@cimbthai.com,"/>
    <d v="2017-09-30T00:00:00"/>
    <d v="2017-04-12T00:00:00"/>
    <s v="Done (As attached file)"/>
    <s v="Completed"/>
    <n v="2016"/>
    <n v="2016"/>
    <s v="CIMB Bank Group,Group Information &amp; Operations (GIOD),Thailand"/>
    <s v="CIMB Thailand"/>
    <d v="2017-11-21T00:00:00"/>
    <m/>
    <m/>
    <m/>
    <m/>
    <m/>
    <m/>
    <m/>
    <b v="1"/>
  </r>
  <r>
    <s v="No"/>
    <s v="I-000-TH-2016-2656"/>
    <d v="2016-12-03T00:00:00"/>
    <s v="[BOT - ATM Guideline] item 5.1 (long term requirement) Scanning virus/malware and updating on  Software Distribution Management System (SDMS) server regularly"/>
    <m/>
    <n v="1"/>
    <s v="BOT requirement &quot;ตรวจหา (Scan) และกำจัด Virus/ Malware ที่พบ พร้อมทั้งดำเนินการติดตั้งและปรับปรุง Anti-Virus/Anti-Malware บน Server อย่างสม่ำเสมอ&quot;"/>
    <x v="0"/>
    <x v="0"/>
    <x v="0"/>
    <s v="BOT Guideline Managing Risks of Malware Attacks on ATM"/>
    <s v="2Medium"/>
    <s v="Komkrit, Nucharee,"/>
    <s v="nucharee.k@cimbthai.com, komkrit.u@cimbthai.com,"/>
    <d v="2016-12-02T00:00:00"/>
    <d v="2017-09-30T00:00:00"/>
    <s v="Over due"/>
    <m/>
    <m/>
    <d v="2016-12-03T00:00:00"/>
    <d v="2017-04-18T00:00:00"/>
    <s v="Close"/>
    <m/>
    <m/>
    <m/>
    <m/>
    <m/>
    <m/>
    <s v="I-000-TH-2016-2656-Action-4"/>
    <s v="Implement the new server."/>
    <s v="nucharee, komkrit"/>
    <s v="nucharee.k@cimbthai.com, komkrit.u@cimbthai.com,"/>
    <d v="2017-09-30T00:00:00"/>
    <d v="2017-04-12T00:00:00"/>
    <s v="Done (As attached file)"/>
    <s v="Completed"/>
    <n v="2016"/>
    <n v="2016"/>
    <s v="CIMB Bank Group,Group Information &amp; Operations (GIOD),Thailand"/>
    <s v="CIMB Thailand"/>
    <d v="2017-11-21T00:00:00"/>
    <m/>
    <m/>
    <m/>
    <m/>
    <m/>
    <m/>
    <m/>
    <b v="1"/>
  </r>
  <r>
    <s v="No"/>
    <s v="I-000-TH-2016-2657"/>
    <d v="2016-12-03T00:00:00"/>
    <s v="[BOT - ATM Guideline] item 5.3 (long term requirement) Reviewing and controlling the privilege  user on SDMS."/>
    <m/>
    <n v="0"/>
    <s v="BOT requirement &quot;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quot;"/>
    <x v="0"/>
    <x v="0"/>
    <x v="0"/>
    <s v="BOT Guideline &quot;Managing Risks of Malware Attacks on ATM&quot;"/>
    <s v="2Medium"/>
    <s v="acharaluk.d@cimbthai.com,jirayoth.c@cimbthai.com,KEARTIKHAJORN.C@CIMBTHAI.COM"/>
    <s v="acharaluk.d@cimbthai.com,jirayoth.c@cimbthai.com,KEARTIKHAJORN.C@CIMBTHAI.COM"/>
    <d v="2016-12-02T00:00:00"/>
    <d v="2017-03-31T00:00:00"/>
    <s v="Over due"/>
    <m/>
    <m/>
    <d v="2016-12-03T00:00:00"/>
    <d v="2017-03-08T00:00:00"/>
    <s v="Close"/>
    <m/>
    <m/>
    <m/>
    <m/>
    <m/>
    <m/>
    <s v="I-000-TH-2016-2657-Action-1"/>
    <s v="ITID  review user on DB of SDMS"/>
    <s v="KEARTIKHAJORN.C@CIMBTHAI.COM"/>
    <s v="KEARTIKHAJORN.C@CIMBTHAI.COM"/>
    <d v="2017-03-31T00:00:00"/>
    <d v="2017-03-08T00:00:00"/>
    <s v="Done (As attached file)"/>
    <s v="Completed"/>
    <n v="2016"/>
    <n v="2016"/>
    <s v="CIMB Bank Group,Group Information &amp; Operations (GIOD),Thailand"/>
    <s v="CIMB Thailand"/>
    <d v="2017-11-21T00:00:00"/>
    <m/>
    <m/>
    <m/>
    <m/>
    <m/>
    <m/>
    <m/>
    <b v="1"/>
  </r>
  <r>
    <s v="No"/>
    <s v="I-000-TH-2016-2657"/>
    <d v="2016-12-03T00:00:00"/>
    <s v="[BOT - ATM Guideline] item 5.3 (long term requirement) Reviewing and controlling the privilege  user on SDMS."/>
    <m/>
    <n v="0"/>
    <s v="BOT requirement &quot;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quot;"/>
    <x v="0"/>
    <x v="0"/>
    <x v="0"/>
    <s v="BOT Guideline &quot;Managing Risks of Malware Attacks on ATM&quot;"/>
    <s v="2Medium"/>
    <s v="acharaluk.d@cimbthai.com,jirayoth.c@cimbthai.com,KEARTIKHAJORN.C@CIMBTHAI.COM"/>
    <s v="acharaluk.d@cimbthai.com,jirayoth.c@cimbthai.com,KEARTIKHAJORN.C@CIMBTHAI.COM"/>
    <d v="2016-12-02T00:00:00"/>
    <d v="2017-03-31T00:00:00"/>
    <s v="Over due"/>
    <m/>
    <m/>
    <d v="2016-12-03T00:00:00"/>
    <d v="2017-03-08T00:00:00"/>
    <s v="Close"/>
    <m/>
    <m/>
    <m/>
    <m/>
    <m/>
    <m/>
    <s v="I-000-TH-2016-2657-Action-2"/>
    <s v="ITID  review user on OS of SDMS"/>
    <s v="jirayoth.c@cimbthai.com"/>
    <s v="jirayoth.c@cimbthai.com"/>
    <d v="2017-03-31T00:00:00"/>
    <d v="2017-03-08T00:00:00"/>
    <s v="Done (As attached file)"/>
    <s v="Completed"/>
    <n v="2016"/>
    <n v="2016"/>
    <s v="CIMB Bank Group,Group Information &amp; Operations (GIOD),Thailand"/>
    <s v="CIMB Thailand"/>
    <d v="2017-11-21T00:00:00"/>
    <m/>
    <m/>
    <m/>
    <m/>
    <m/>
    <m/>
    <m/>
    <b v="1"/>
  </r>
  <r>
    <s v="No"/>
    <s v="I-000-TH-2016-2657"/>
    <d v="2016-12-03T00:00:00"/>
    <s v="[BOT - ATM Guideline] item 5.3 (long term requirement) Reviewing and controlling the privilege  user on SDMS."/>
    <m/>
    <n v="1"/>
    <s v="BOT requirement &quot;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quot;"/>
    <x v="0"/>
    <x v="0"/>
    <x v="0"/>
    <s v="BOT Guideline &quot;Managing Risks of Malware Attacks on ATM&quot;"/>
    <s v="2Medium"/>
    <s v="acharaluk.d@cimbthai.com,jirayoth.c@cimbthai.com,KEARTIKHAJORN.C@CIMBTHAI.COM"/>
    <s v="acharaluk.d@cimbthai.com,jirayoth.c@cimbthai.com,KEARTIKHAJORN.C@CIMBTHAI.COM"/>
    <d v="2016-12-02T00:00:00"/>
    <d v="2017-03-31T00:00:00"/>
    <s v="Over due"/>
    <m/>
    <m/>
    <d v="2016-12-03T00:00:00"/>
    <d v="2017-03-08T00:00:00"/>
    <s v="Close"/>
    <m/>
    <m/>
    <m/>
    <m/>
    <m/>
    <m/>
    <s v="I-000-TH-2016-2657-Action-3"/>
    <s v="ITGR review user on App of SDMS"/>
    <s v="SUTATTRA.A@CIMBTHAI.COM"/>
    <s v="SUTATTRA.A@CIMBTHAI.COM"/>
    <d v="2017-03-31T00:00:00"/>
    <d v="2017-03-08T00:00:00"/>
    <s v="Done (As attached file)"/>
    <s v="Completed"/>
    <n v="2016"/>
    <n v="2016"/>
    <s v="CIMB Bank Group,Group Information &amp; Operations (GIOD),Thailand"/>
    <s v="CIMB Thailand"/>
    <d v="2017-11-21T00:00:00"/>
    <m/>
    <m/>
    <m/>
    <m/>
    <m/>
    <m/>
    <m/>
    <b v="1"/>
  </r>
  <r>
    <s v="No"/>
    <s v="I-000-TH-2016-2658"/>
    <d v="2016-12-03T00:00:00"/>
    <s v="[BOT - ATM Guideline] item 5.4 (long term requirement) Ensuring proper configuration and hardening on SDMS"/>
    <m/>
    <n v="0"/>
    <s v="BOT requirement &quot;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quot;"/>
    <x v="0"/>
    <x v="0"/>
    <x v="0"/>
    <s v="BOT Guideline &quot;Managing Risks of Malware Attacks on ATM&quot;"/>
    <s v="2Medium"/>
    <s v="pitchet.t@cimbthai.com"/>
    <s v="pitchet.t@cimbthai.com"/>
    <d v="2016-12-02T00:00:00"/>
    <d v="2017-09-30T00:00:00"/>
    <s v="Over due"/>
    <m/>
    <m/>
    <d v="2016-12-03T00:00:00"/>
    <d v="2017-04-12T00:00:00"/>
    <s v="Close"/>
    <m/>
    <m/>
    <m/>
    <m/>
    <m/>
    <m/>
    <s v="I-000-TH-2016-2658-Action-1"/>
    <s v="1. ITID   set up new server"/>
    <s v="komkrit.u@cimbthai.com"/>
    <s v="komkrit.u@cimbthai.com"/>
    <d v="2017-09-30T00:00:00"/>
    <d v="2017-04-12T00:00:00"/>
    <s v="Done (As attached file)"/>
    <s v="Completed"/>
    <n v="2016"/>
    <n v="2016"/>
    <s v="CIMB Bank Group,Group Information &amp; Operations (GIOD),Thailand"/>
    <s v="CIMB Thailand"/>
    <d v="2017-11-21T00:00:00"/>
    <m/>
    <m/>
    <m/>
    <m/>
    <m/>
    <m/>
    <m/>
    <b v="1"/>
  </r>
  <r>
    <s v="No"/>
    <s v="I-000-TH-2016-2658"/>
    <d v="2016-12-03T00:00:00"/>
    <s v="[BOT - ATM Guideline] item 5.4 (long term requirement) Ensuring proper configuration and hardening on SDMS"/>
    <m/>
    <n v="0"/>
    <s v="BOT requirement &quot;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quot;"/>
    <x v="0"/>
    <x v="0"/>
    <x v="0"/>
    <s v="BOT Guideline &quot;Managing Risks of Malware Attacks on ATM&quot;"/>
    <s v="2Medium"/>
    <s v="pitchet.t@cimbthai.com"/>
    <s v="pitchet.t@cimbthai.com"/>
    <d v="2016-12-02T00:00:00"/>
    <d v="2017-09-30T00:00:00"/>
    <s v="Over due"/>
    <m/>
    <m/>
    <d v="2016-12-03T00:00:00"/>
    <d v="2017-04-12T00:00:00"/>
    <s v="Close"/>
    <m/>
    <m/>
    <m/>
    <m/>
    <m/>
    <m/>
    <s v="I-000-TH-2016-2658-Action-2"/>
    <s v="2. ITID export hardening config ให้ ITGR"/>
    <s v="komkrit.u@cimbthai.com"/>
    <s v="komkrit.u@cimbthai.com"/>
    <d v="2017-09-30T00:00:00"/>
    <d v="2017-04-12T00:00:00"/>
    <s v="Done (As attached file)"/>
    <s v="Completed"/>
    <n v="2016"/>
    <n v="2016"/>
    <s v="CIMB Bank Group,Group Information &amp; Operations (GIOD),Thailand"/>
    <s v="CIMB Thailand"/>
    <d v="2017-11-21T00:00:00"/>
    <m/>
    <m/>
    <m/>
    <m/>
    <m/>
    <m/>
    <m/>
    <b v="1"/>
  </r>
  <r>
    <s v="No"/>
    <s v="I-000-TH-2016-2658"/>
    <d v="2016-12-03T00:00:00"/>
    <s v="[BOT - ATM Guideline] item 5.4 (long term requirement) Ensuring proper configuration and hardening on SDMS"/>
    <m/>
    <n v="1"/>
    <s v="BOT requirement &quot;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quot;"/>
    <x v="0"/>
    <x v="0"/>
    <x v="0"/>
    <s v="BOT Guideline &quot;Managing Risks of Malware Attacks on ATM&quot;"/>
    <s v="2Medium"/>
    <s v="pitchet.t@cimbthai.com"/>
    <s v="pitchet.t@cimbthai.com"/>
    <d v="2016-12-02T00:00:00"/>
    <d v="2017-09-30T00:00:00"/>
    <s v="Over due"/>
    <m/>
    <m/>
    <d v="2016-12-03T00:00:00"/>
    <d v="2017-04-12T00:00:00"/>
    <s v="Close"/>
    <m/>
    <m/>
    <m/>
    <m/>
    <m/>
    <m/>
    <s v="I-000-TH-2016-2658-Action-3"/>
    <s v="3. ITGR review hardening  "/>
    <s v="pitchet.t@cimbthai.com"/>
    <s v="pitchet.t@cimbthai.com"/>
    <d v="2017-09-30T00:00:00"/>
    <d v="2017-04-12T00:00:00"/>
    <s v="Done (As attached file)"/>
    <s v="Completed"/>
    <n v="2016"/>
    <n v="2016"/>
    <s v="CIMB Bank Group,Group Information &amp; Operations (GIOD),Thailand"/>
    <s v="CIMB Thailand"/>
    <d v="2017-11-21T00:00:00"/>
    <m/>
    <m/>
    <m/>
    <m/>
    <m/>
    <m/>
    <m/>
    <b v="1"/>
  </r>
  <r>
    <s v="No"/>
    <s v="I-000-TH-2016-2659"/>
    <d v="2016-12-03T00:00:00"/>
    <s v="[BOT - ATM Guideline] item 6  (long term requirement)  Detect and alert system  in case  of physical attack, logical attack and network attack is inadequated"/>
    <m/>
    <n v="1"/>
    <s v="BOT requirement &quot;จัดให้มีระบบในการแจ้งเตือนความผิดปกติของตู้ ATM ทั้งในลักษณะ Physical, Logical และ Network attacks เช่น ตู้ ATM ถูกเปิดหรือถูกงัดแงะ ถูกติดตั้งอุปกรณ์หรือโปรแกรมแปลกปลอมในตู้ การรีบู๊ตในลักษณะที่ไม่ได้วางแผนไว้ล่วงหน้า (Unplanned Reboot) เป็นต้น โดยระบบควรแจ้งเตือนไปยังเจ้าหน้าที่เพื่อให้สามารถดำเนินการติดตามตรวจสอบได้อย่างทันท่วงที&quot;"/>
    <x v="0"/>
    <x v="0"/>
    <x v="0"/>
    <s v="BOT Guideline &quot;Managing Risks of Malware Attacks on ATM&quot;"/>
    <s v="2Medium"/>
    <s v="nucharee.k@cimbthai.com , maneepporn.w@cimbthai.com, acharaluk.d@cimbthai.com ,KANOKTHIP.K@CIMBTHAI.COM"/>
    <s v="nucharee.k@cimbthai.com , maneepporn.w@cimbthai.com, acharaluk.d@cimbthai.com,KANOKTHIP.K@CIMBTHAI.COM"/>
    <d v="2016-12-02T00:00:00"/>
    <d v="2018-09-30T00:00:00"/>
    <s v="Not due"/>
    <m/>
    <m/>
    <d v="2016-12-03T00:00:00"/>
    <m/>
    <s v="Open"/>
    <m/>
    <m/>
    <m/>
    <m/>
    <m/>
    <m/>
    <s v="I-000-TH-2016-2659-Action-1"/>
    <s v="ITID , ADD , ITGR , Branch Infra  ประสานงานกับ BOT เพื่อพิจารณาแนวทางในการดำเนินการเพิ่มเติมหลังจากได้รับคำแนะนำจาก ธปท."/>
    <s v="nucharee.k@cimbthai.com, acharaluk.d@cimbthai.com,maneepporn.w@cimbthai.comม KANOKTHIP.K@CIMBTHAI.COM"/>
    <s v="nucharee.k@cimbthai.com, acharaluk.d@cimbthai.com,maneepporn.w@cimbthai.comม KANOKTHIP.K@CIMBTHAI.COM"/>
    <d v="2018-09-30T00:00:00"/>
    <m/>
    <m/>
    <s v="Open"/>
    <n v="2016"/>
    <n v="2016"/>
    <s v="CIMB Bank Group,Group Information &amp; Operations (GIOD),Thailand"/>
    <s v="CIMB Thailand"/>
    <d v="2017-11-21T00:00:00"/>
    <m/>
    <m/>
    <m/>
    <m/>
    <m/>
    <m/>
    <m/>
    <b v="0"/>
  </r>
  <r>
    <s v="No"/>
    <s v="I-000-TH-2016-2660"/>
    <d v="2016-12-03T00:00:00"/>
    <s v="[BOT - ATM Guideline] item 7.1 (long term requirement)  Ensure only authorized person have access to master image  (master image of ATM installation software)"/>
    <m/>
    <n v="0"/>
    <s v="BOT requirement &quot;มีการควบคุมให้ผู้ที่ได้รับอนุญาตเท่านั้นมีสิทธิในการเข้าถึงชุดโปรแกรม Master ที่จะนำไปใช้ในการติดตั้งที่ตู้ ATM&quot;"/>
    <x v="0"/>
    <x v="0"/>
    <x v="0"/>
    <s v="BOT Guideline &quot;Managing Risks of Malware Attacks on ATM&quot;"/>
    <s v="2Medium"/>
    <s v="nucharee.k@cimbthai.com,maneeporn.w@cimbthai.com, DBD,pitchet.t@cimbthai.com,acharaluk.d@cimbthai.com"/>
    <s v="nucharee.k@cimbthai.com,maneeporn.w@cimbthai.com,pitchet.t@cimbthai.com,acharaluk.d@cimbthai.com"/>
    <d v="2016-12-02T00:00:00"/>
    <d v="2017-06-30T00:00:00"/>
    <s v="Over due"/>
    <m/>
    <m/>
    <d v="2016-12-03T00:00:00"/>
    <d v="2017-04-21T00:00:00"/>
    <s v="Close"/>
    <m/>
    <m/>
    <m/>
    <m/>
    <m/>
    <m/>
    <s v="I-000-TH-2016-2660-Action-1"/>
    <s v="1. ITID ประสานงาน vendor (Diebold) ถึงกระบวนการปัจจุบันในการจัดทำ master"/>
    <s v="nucharee.k@cimbthai.com"/>
    <s v="nucharee.k@cimbthai.com"/>
    <d v="2017-06-30T00:00:00"/>
    <d v="2017-04-21T00:00:00"/>
    <s v="Done as attached file."/>
    <s v="Completed"/>
    <n v="2016"/>
    <n v="2016"/>
    <s v="CIMB Bank Group,Group Information &amp; Operations (GIOD),Thailand"/>
    <s v="CIMB Thailand"/>
    <d v="2017-11-21T00:00:00"/>
    <m/>
    <m/>
    <m/>
    <m/>
    <m/>
    <m/>
    <m/>
    <b v="1"/>
  </r>
  <r>
    <s v="No"/>
    <s v="I-000-TH-2016-2660"/>
    <d v="2016-12-03T00:00:00"/>
    <s v="[BOT - ATM Guideline] item 7.1 (long term requirement)  Ensure only authorized person have access to master image  (master image of ATM installation software)"/>
    <m/>
    <n v="1"/>
    <s v="BOT requirement &quot;มีการควบคุมให้ผู้ที่ได้รับอนุญาตเท่านั้นมีสิทธิในการเข้าถึงชุดโปรแกรม Master ที่จะนำไปใช้ในการติดตั้งที่ตู้ ATM&quot;"/>
    <x v="0"/>
    <x v="0"/>
    <x v="0"/>
    <s v="BOT Guideline &quot;Managing Risks of Malware Attacks on ATM&quot;"/>
    <s v="2Medium"/>
    <s v="nucharee.k@cimbthai.com,maneeporn.w@cimbthai.com, DBD,pitchet.t@cimbthai.com,acharaluk.d@cimbthai.com"/>
    <s v="nucharee.k@cimbthai.com,maneeporn.w@cimbthai.com,pitchet.t@cimbthai.com,acharaluk.d@cimbthai.com"/>
    <d v="2016-12-02T00:00:00"/>
    <d v="2017-06-30T00:00:00"/>
    <s v="Over due"/>
    <m/>
    <m/>
    <d v="2016-12-03T00:00:00"/>
    <d v="2017-04-21T00:00:00"/>
    <s v="Close"/>
    <m/>
    <m/>
    <m/>
    <m/>
    <m/>
    <m/>
    <s v="I-000-TH-2016-2660-Action-2"/>
    <s v="2. ITID  ,ADD , ITGR  จัดทำกระบวนการในการเข้าถึงชุด Master (รวมถึงกระบวนการ UAT และ Control Version)  ร่วมกับ vendor(Diebold)"/>
    <s v="nucharee.k@cimbthai.com, acharaluk.d@cimbthai.com, maneepporn.w@cimbthai.com"/>
    <s v="nucharee.k@cimbthai.com, acharaluk.d@cimbthai.com, maneepporn.w@cimbthai.com"/>
    <d v="2017-06-30T00:00:00"/>
    <d v="2017-04-21T00:00:00"/>
    <s v="Process and procedure to build Master Image has been established by Diebold and CT (as attached file.)"/>
    <s v="Completed"/>
    <n v="2016"/>
    <n v="2016"/>
    <s v="CIMB Bank Group,Group Information &amp; Operations (GIOD),Thailand"/>
    <s v="CIMB Thailand"/>
    <d v="2017-11-21T00:00:00"/>
    <m/>
    <m/>
    <m/>
    <m/>
    <m/>
    <m/>
    <m/>
    <b v="1"/>
  </r>
  <r>
    <s v="No"/>
    <s v="I-000-TH-2016-2661"/>
    <d v="2016-12-03T00:00:00"/>
    <s v="[BOT - ATM Guideline] item 7.2  (long term requirement) Ensure the master image is scanned for virus/malware before installation into ATM"/>
    <m/>
    <n v="0"/>
    <s v="BOT requirement &quot;มีกระบวนการในการตรวจสอบโปรแกรม Virus/Malware ที่ชุดโปรแกรม Master ก่อนนำไปติดตั้ง&quot;"/>
    <x v="0"/>
    <x v="0"/>
    <x v="0"/>
    <s v="BOT Guideline &quot;Managing Risks of Malware Attacks on ATM&quot;"/>
    <s v="2Medium"/>
    <s v="nucharee.k@cimbthai.com, acharaluk.d@cimbthai.com,maneeporn.w@cimbthai.com"/>
    <s v="nucharee.k@cimbthai.com, acharaluk.d@cimbthai.com,maneeporn.w@cimbthai.com"/>
    <d v="2016-12-02T00:00:00"/>
    <d v="2017-09-30T00:00:00"/>
    <s v="Over due"/>
    <m/>
    <m/>
    <d v="2016-12-03T00:00:00"/>
    <m/>
    <s v="Open"/>
    <m/>
    <m/>
    <m/>
    <m/>
    <m/>
    <m/>
    <s v="I-000-TH-2016-2661-Action-1"/>
    <s v="1. ITID ประสานงาน vendor (Diebold) ถึงวิธีการทดสอบ โปรแกรม Virus/Malware ที่ชุดโปรแกรม Master ก่อนนำไปติดตั้ง"/>
    <s v="nucharee.k@cimbthai.com"/>
    <s v="nucharee.k@cimbthai.com"/>
    <d v="2017-09-30T00:00:00"/>
    <m/>
    <m/>
    <s v="Open"/>
    <n v="2016"/>
    <n v="2016"/>
    <s v="CIMB Bank Group,Group Information &amp; Operations (GIOD),Thailand"/>
    <s v="CIMB Thailand"/>
    <d v="2017-11-21T00:00:00"/>
    <m/>
    <m/>
    <m/>
    <m/>
    <m/>
    <m/>
    <m/>
    <b v="1"/>
  </r>
  <r>
    <s v="No"/>
    <s v="I-000-TH-2016-2661"/>
    <d v="2016-12-03T00:00:00"/>
    <s v="[BOT - ATM Guideline] item 7.2  (long term requirement) Ensure the master image is scanned for virus/malware before installation into ATM"/>
    <m/>
    <n v="1"/>
    <s v="BOT requirement &quot;มีกระบวนการในการตรวจสอบโปรแกรม Virus/Malware ที่ชุดโปรแกรม Master ก่อนนำไปติดตั้ง&quot;"/>
    <x v="0"/>
    <x v="0"/>
    <x v="0"/>
    <s v="BOT Guideline &quot;Managing Risks of Malware Attacks on ATM&quot;"/>
    <s v="2Medium"/>
    <s v="nucharee.k@cimbthai.com, acharaluk.d@cimbthai.com,maneeporn.w@cimbthai.com"/>
    <s v="nucharee.k@cimbthai.com, acharaluk.d@cimbthai.com,maneeporn.w@cimbthai.com"/>
    <d v="2016-12-02T00:00:00"/>
    <d v="2017-09-30T00:00:00"/>
    <s v="Over due"/>
    <m/>
    <m/>
    <d v="2016-12-03T00:00:00"/>
    <m/>
    <s v="Open"/>
    <m/>
    <m/>
    <m/>
    <m/>
    <m/>
    <m/>
    <s v="I-000-TH-2016-2661-Action-2"/>
    <s v="2. ITID  ,ADD ,ITGR จัดทำ Checklist เพิ่มเติมสำหรับทำ  UAT เพื่อตรวจสอบโปรแกรม Virus/Malware ที่ชุดโปรแกรม Master (ดำเนินการครั้งแรก และจะใช้ทุกครั้งที่มีการ build master ใหม่)"/>
    <s v="nucharee.k@cimbthai.com,maneeporn.w@cimbthai.com,acharaluk.d@cimbthai.com,"/>
    <s v="nucharee.k@cimbthai.com,maneeporn.w@cimbthai.com,acharaluk.d@cimbthai.com,"/>
    <d v="2017-09-30T00:00:00"/>
    <m/>
    <m/>
    <s v="Open"/>
    <n v="2016"/>
    <n v="2016"/>
    <s v="CIMB Bank Group,Group Information &amp; Operations (GIOD),Thailand"/>
    <s v="CIMB Thailand"/>
    <d v="2017-11-21T00:00:00"/>
    <m/>
    <m/>
    <m/>
    <m/>
    <m/>
    <m/>
    <m/>
    <b v="1"/>
  </r>
  <r>
    <s v="No"/>
    <s v="I-000-TH-2016-2662"/>
    <d v="2016-12-03T00:00:00"/>
    <s v="[BOT - ATM Guideline] item 7.3 (long term requirement)  Control and review vendor's performance to perform maintainance at the  ATM regularly."/>
    <m/>
    <n v="1"/>
    <s v="BOT requirement &quot;มีการควบคุมและสอบทานการปฏิบัติงานของเจ้าหน้าที่ที่ไปปฏิบัติงานที่ตู้ ATM เป็นประจำ&quot;"/>
    <x v="0"/>
    <x v="0"/>
    <x v="0"/>
    <s v="BOT Guideline &quot;Managing Risks of Malware Attacks on ATM&quot;"/>
    <s v="2Medium"/>
    <s v="nucharee.k@cimbthai.com"/>
    <s v="nucharee.k@cimbthai.com"/>
    <d v="2016-12-02T00:00:00"/>
    <d v="2017-06-30T00:00:00"/>
    <s v="Over due"/>
    <m/>
    <m/>
    <d v="2016-12-03T00:00:00"/>
    <d v="2017-09-17T00:00:00"/>
    <s v="Close"/>
    <m/>
    <m/>
    <m/>
    <m/>
    <m/>
    <m/>
    <s v="I-000-TH-2016-2662-Action-1"/>
    <s v="ITID  ดำเนินการควบคุมและสอบทานกระบวนการปฏิบัติงานที่ตู้ ATM ของผู้ให้บริการภายนอก ครอบคลุมการทำงาน ดังต่อไปนี้ - ติดตั้งครั้งแรก - Fix issues - PM (Preventive Maintenance)"/>
    <s v="nucharee.k@cimbthai.com,"/>
    <s v="nucharee.k@cimbthai.com,"/>
    <d v="2017-06-30T00:00:00"/>
    <d v="2017-09-17T00:00:00"/>
    <s v="Done.(As attached file.)"/>
    <s v="Completed"/>
    <n v="2016"/>
    <n v="2016"/>
    <s v="CIMB Bank Group,Group Information &amp; Operations (GIOD),Thailand"/>
    <s v="CIMB Thailand"/>
    <d v="2017-11-21T00:00:00"/>
    <m/>
    <m/>
    <m/>
    <m/>
    <m/>
    <m/>
    <m/>
    <b v="1"/>
  </r>
  <r>
    <s v="No"/>
    <s v="I-000-TH-2016-2756"/>
    <d v="2016-12-19T00:00:00"/>
    <s v="ระบบ CCTV"/>
    <m/>
    <n v="1"/>
    <s v="CCTV in DC cannot backup. Vender workaround by restarted server and it was backup normally. However,still found system very slow to backup CCTV."/>
    <x v="0"/>
    <x v="2"/>
    <x v="0"/>
    <m/>
    <s v="3Low"/>
    <s v="nucharee, kowit"/>
    <s v="nucharee.k@cimbthai.com,kowit.p@cimbthai.com"/>
    <d v="2016-11-16T00:00:00"/>
    <d v="2017-03-31T00:00:00"/>
    <s v="Over due"/>
    <m/>
    <m/>
    <d v="2016-12-19T00:00:00"/>
    <d v="2017-03-29T00:00:00"/>
    <s v="Close"/>
    <m/>
    <m/>
    <m/>
    <m/>
    <m/>
    <m/>
    <s v="I-000-TH-2016-2756-Action-1"/>
    <s v="As per our discussed, please find summary and action to be taken on CCTV problem at DC. INC125681 15/11/2016 8:20- 9:39, CCTV in DC cannot backup. Vender workaround by restarted server and it was backup normally. However,still found system very slow to backup CCTV. 22/11/2016 vendor found the Hard Disk problem and caused to slowness. The system and Hard Disk aging is 9 years (end of support) Vendor recommend to use one Laptop to install and run CCTV system as an interim solution during the Bank consider to purchase new system. The interim solution (Laptop) has been finished and worked since 25/11/2016. However, there were 2 limitations on the number of camera can select to record is only 16 cameras from 26 cameras. Anyway, 16 cameras were selected can cover to all important areas. One more limitation is it can backup only 20 days retention. The requirement is 90 days. Data Center Team (by K. Kowit) is working to purchase new CCTV system to replace urgently. Tentative to complete by Q1-2017."/>
    <s v="nucharee, kowit"/>
    <s v="nucharee.k@cimbthai.com,kowit.p@cimbthai.com"/>
    <d v="2017-03-31T00:00:00"/>
    <d v="2017-03-29T00:00:00"/>
    <s v="9 Mar vendor ส่งเครื่องให้ CIMB 13 - 17 Mar Prepare system 22 Mar request CAB 23 Mar Implement"/>
    <s v="Completed"/>
    <n v="2016"/>
    <n v="2016"/>
    <s v="CIMB Bank Group,Group Information &amp; Operations (GIOD),Thailand"/>
    <s v="CIMB Thailand"/>
    <d v="2017-11-21T00:00:00"/>
    <m/>
    <m/>
    <m/>
    <m/>
    <m/>
    <m/>
    <m/>
    <b v="1"/>
  </r>
  <r>
    <s v="No"/>
    <s v="I-000-TH-2016-2757"/>
    <d v="2016-12-19T00:00:00"/>
    <s v="Review and endorse the document BCP does not cover internal dependencies."/>
    <m/>
    <n v="1"/>
    <s v="Control weakness: Review and endorse the document BCP does not cover internal dependencies. Cause &amp; Effect: 1. Data is not updated or mistakes. Because it was not reviewed by related BU. 2. Unable to react in time. Risk may occur:  Business may not continuity. Current Control (Optional):   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Root cause : The document has not been reviewed or updated by the internal dependencies."/>
    <x v="2"/>
    <x v="3"/>
    <x v="0"/>
    <s v="BCP Document Result of each BU"/>
    <s v="2Medium"/>
    <s v="Tipnapa.C"/>
    <s v="Tipnapa.C@Cimbthai.com, natthaphan.K@cimbthai.com"/>
    <d v="2016-12-16T00:00:00"/>
    <d v="2017-08-31T00:00:00"/>
    <s v="Over due"/>
    <m/>
    <s v="Update as of 31AUG2017 - Action Completed as attachment"/>
    <d v="2016-12-19T00:00:00"/>
    <d v="2017-08-31T00:00:00"/>
    <s v="Close"/>
    <m/>
    <m/>
    <m/>
    <m/>
    <m/>
    <m/>
    <s v="I-000-TH-2016-2757-Action-1"/>
    <s v="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3. In case of the many related BU. if a review or sign the documents that take a long time ,So will review and endorse via email and not have to sign a document BCP and print out that mail attache to the appendix of documents before sent to BCM review."/>
    <s v="Tipnapa Chanha"/>
    <s v="Tipnapa.C@cimbthai.com, natthaphan.K@cimbthai.com"/>
    <d v="2017-08-31T00:00:00"/>
    <d v="2017-08-31T00:00:00"/>
    <s v="Update as of 31AUG2017 - All action completed 1. Informed participants in BIA / BCP Workshop 2017 on 18-21 Apr 2017. 2. Informed BU in document review process. 3. Approved document by email"/>
    <s v="Completed"/>
    <n v="2016"/>
    <n v="2016"/>
    <s v="CIMB Bank Group,Group Information &amp; Operations (GIOD),Thailand"/>
    <s v="CIMB Thailand"/>
    <d v="2017-11-21T00:00:00"/>
    <m/>
    <m/>
    <m/>
    <m/>
    <m/>
    <m/>
    <m/>
    <b v="1"/>
  </r>
  <r>
    <s v="No"/>
    <s v="I-000-TH-2016-2758"/>
    <d v="2016-12-19T00:00:00"/>
    <s v="To establish Standard Operation Procedure (SOP) for Lending Contract Preparation esepcialy those provided by external Law Firm"/>
    <m/>
    <n v="1"/>
    <s v="Regarding to the lending contract preparation, some are completed by CIMBT staffs while some are prepared by external Law Firms.  The prescribed standard procedure  should be established."/>
    <x v="1"/>
    <x v="1"/>
    <x v="1"/>
    <m/>
    <s v="2Medium"/>
    <s v="Sutasinee Chuennaitum,  Somsri Sae Lao"/>
    <s v="sutasinee.c@cimbthai.com, somsri.s@cimbthai.com"/>
    <d v="2016-11-03T00:00:00"/>
    <d v="2017-01-31T00:00:00"/>
    <s v="Over due"/>
    <m/>
    <m/>
    <d v="2016-12-19T00:00:00"/>
    <d v="2017-01-20T00:00:00"/>
    <s v="Close"/>
    <m/>
    <m/>
    <m/>
    <m/>
    <m/>
    <m/>
    <s v="I-000-TH-2016-2758-Action-1"/>
    <s v="Detail actions as follow. 1) Arrange the meeting to clrify the role and responsibilities among related parties. 2)  Create SOP  (Draft) 3) Circulate and gather additionals comments (If any) 4) Final Review  and sign by all related parties 5)  Publish and put into effect."/>
    <s v="Sutasinee Chuennaitum, Somsri Sae Lao"/>
    <s v="sutasinee.c@cimbthai.com,somsri.s@cimbthai.com"/>
    <d v="2017-01-31T00:00:00"/>
    <d v="2017-01-20T00:00:00"/>
    <s v="DOI 2/2560 has been announced on 11 Jan 2017. The issue has been closed."/>
    <s v="Completed"/>
    <n v="2016"/>
    <n v="2016"/>
    <s v="CIMB Bank Group,Group Information &amp; Operations (GIOD),Thailand"/>
    <s v="CIMB Thailand"/>
    <d v="2017-11-21T00:00:00"/>
    <m/>
    <m/>
    <m/>
    <m/>
    <m/>
    <m/>
    <m/>
    <b v="1"/>
  </r>
  <r>
    <s v="No"/>
    <s v="I-000-TH-2016-2779"/>
    <d v="2016-12-20T00:00:00"/>
    <s v="LCP system can be directly accessed via URL which bypass the normal authentication."/>
    <m/>
    <n v="1"/>
    <s v="From testing over direct access to LCP system by copying and pasting the URL “https:\\lcp.cimbthai.com” into CIMBT's Internet explorer to access the internal network, we can access to LCP system by bypassing the normal authentication and get the high privilege authorisation."/>
    <x v="0"/>
    <x v="4"/>
    <x v="0"/>
    <m/>
    <s v="1High"/>
    <s v="Nattaya (AMD)"/>
    <s v="nattaya.n@cimbthai.com"/>
    <d v="2016-12-01T00:00:00"/>
    <d v="2016-12-31T00:00:00"/>
    <s v="Over due"/>
    <m/>
    <m/>
    <d v="2016-12-20T00:00:00"/>
    <d v="2016-12-20T00:00:00"/>
    <s v="Close"/>
    <m/>
    <m/>
    <m/>
    <m/>
    <m/>
    <m/>
    <s v="I-000-TH-2016-2779-Action-1"/>
    <s v="Disable the bypass, and enable authentication via UCA."/>
    <s v="nattaya"/>
    <s v="nattaya.n@cimbthai.com"/>
    <d v="2016-12-31T00:00:00"/>
    <d v="2016-12-20T00:00:00"/>
    <s v="This issue was already fixed on 16 Dec 2016."/>
    <s v="Completed"/>
    <n v="2016"/>
    <n v="2016"/>
    <s v="CIMB Bank Group,Group Information &amp; Operations (GIOD),Thailand"/>
    <s v="CIMB Thailand"/>
    <d v="2017-11-21T00:00:00"/>
    <m/>
    <m/>
    <m/>
    <m/>
    <m/>
    <m/>
    <m/>
    <b v="1"/>
  </r>
  <r>
    <s v="No"/>
    <s v="I-000-TH-2016-2780"/>
    <d v="2016-12-20T00:00:00"/>
    <s v="The requirement  to enhance  system to support capturing of collateral registration details and new collateral category according to The new Business collateral Act B.E.2558"/>
    <m/>
    <n v="1"/>
    <s v="According to the enactment of the Business Collateral Act B.E. 2558, system enhancement to support new callateral category and to capture loan collateral registration details is required. &quot;"/>
    <x v="1"/>
    <x v="1"/>
    <x v="0"/>
    <s v="New Collateral Act"/>
    <s v="2Medium"/>
    <s v="Sutasinee Chuennaitum,  "/>
    <s v="sutasinee.c@cimbthai.com"/>
    <d v="2016-07-04T00:00:00"/>
    <d v="2017-08-31T00:00:00"/>
    <s v="Over due"/>
    <m/>
    <m/>
    <d v="2016-12-20T00:00:00"/>
    <m/>
    <s v="Open"/>
    <m/>
    <m/>
    <m/>
    <m/>
    <m/>
    <m/>
    <s v="I-000-TH-2016-2780-Action-1"/>
    <s v="&quot;Detail actions as follow. 1) Raise Business Requirement for system enhancement (BRD) CR Ref : CR1514 2) IT Gap Analysis and effort estimation 3) Prepare Business Justification and propose for approval 4) Review FSD and sigh off for development 5) Testing SIT &amp; UAT 6) Promote to Production&quot;"/>
    <s v="Sutasinee Chuennaitum, Tamsak Suppaiboon"/>
    <s v="sutasinee.c@cimbthai.com, tamsak.s@cimbthai.com"/>
    <d v="2017-08-31T00:00:00"/>
    <m/>
    <s v="Update status as of 31 Aug'17 : BU needs to extend the target date to 31 Jan'18 because after Developer team analyzed then suggestion changed concept add new category to new file to be re use exiting category for apply. So Team must be revise BRD, process and coordinate with DEV CC MY to final requirement. (Responded by Application Management Department, Technology Division)"/>
    <s v="Open"/>
    <n v="2016"/>
    <n v="2016"/>
    <s v="CIMB Bank Group,Group Information &amp; Operations (GIOD),Thailand"/>
    <s v="CIMB Thailand"/>
    <d v="2017-11-21T00:00:00"/>
    <m/>
    <m/>
    <m/>
    <m/>
    <m/>
    <m/>
    <m/>
    <b v="1"/>
  </r>
  <r>
    <s v="No"/>
    <s v="I-000-TH-2016-2800"/>
    <d v="2016-12-20T00:00:00"/>
    <s v="[RCSA] Improper engagement with external service provider."/>
    <m/>
    <n v="0"/>
    <s v="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
    <x v="0"/>
    <x v="5"/>
    <x v="0"/>
    <s v="GIOD-IT RCSA 2016"/>
    <s v="2Medium"/>
    <s v="Duenpen"/>
    <s v="duenpen.p@cimbthai.com"/>
    <d v="2016-12-20T00:00:00"/>
    <d v="2017-02-28T00:00:00"/>
    <s v="Over due"/>
    <m/>
    <m/>
    <d v="2016-12-20T00:00:00"/>
    <d v="2017-03-13T00:00:00"/>
    <s v="Close"/>
    <m/>
    <m/>
    <m/>
    <m/>
    <m/>
    <m/>
    <s v="I-000-TH-2016-2800-Action-1"/>
    <s v="To define IT Outsourcing Policy."/>
    <s v="duenpen"/>
    <s v="duenpen.p@cimbthai.com"/>
    <d v="2016-12-31T00:00:00"/>
    <d v="2016-12-20T00:00:00"/>
    <s v="Completed. (see attached file)"/>
    <s v="Completed"/>
    <n v="2016"/>
    <n v="2016"/>
    <s v="CIMB Bank Group,Group Information &amp; Operations (GIOD),Thailand"/>
    <s v="CIMB Thailand"/>
    <d v="2017-11-21T00:00:00"/>
    <m/>
    <m/>
    <m/>
    <m/>
    <m/>
    <m/>
    <m/>
    <b v="1"/>
  </r>
  <r>
    <s v="No"/>
    <s v="I-000-TH-2016-2800"/>
    <d v="2016-12-20T00:00:00"/>
    <s v="[RCSA] Improper engagement with external service provider."/>
    <m/>
    <n v="1"/>
    <s v="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
    <x v="0"/>
    <x v="5"/>
    <x v="0"/>
    <s v="GIOD-IT RCSA 2016"/>
    <s v="2Medium"/>
    <s v="Duenpen"/>
    <s v="duenpen.p@cimbthai.com"/>
    <d v="2016-12-20T00:00:00"/>
    <d v="2017-02-28T00:00:00"/>
    <s v="Over due"/>
    <m/>
    <m/>
    <d v="2016-12-20T00:00:00"/>
    <d v="2017-03-13T00:00:00"/>
    <s v="Close"/>
    <m/>
    <m/>
    <m/>
    <m/>
    <m/>
    <m/>
    <s v="I-000-TH-2016-2800-Action-2"/>
    <s v="To define Checklist for checking Outsource to comply policy. (Data Center Management, Access Door, Hardening / VA, User Management, Matrix / Role Base, CCTV, UPS, etc.)"/>
    <s v="Duenpen"/>
    <s v="duenpen.p@cimbthai.com"/>
    <d v="2017-02-28T00:00:00"/>
    <d v="2017-03-13T00:00:00"/>
    <s v="Done (As attached file)"/>
    <s v="Completed"/>
    <n v="2016"/>
    <n v="2016"/>
    <s v="CIMB Bank Group,Group Information &amp; Operations (GIOD),Thailand"/>
    <s v="CIMB Thailand"/>
    <d v="2017-11-21T00:00:00"/>
    <m/>
    <m/>
    <m/>
    <m/>
    <m/>
    <m/>
    <m/>
    <b v="1"/>
  </r>
  <r>
    <s v="No"/>
    <s v="I-000-TH-2016-2820"/>
    <d v="2016-12-20T00:00:00"/>
    <s v="2016 BCP Document Template Update incomplete."/>
    <m/>
    <n v="1"/>
    <s v="Control weakness:       Incomplete to update 2016 BCP Template in Section /Sub section of :            -  Alternate Site name list (no cover page)                                 -  Section 6. Alternate Site and Emergency contact number                                 -  Section 7.1 Location Emergency Contact Informantion                                 -  Section 8.5 Workplace &amp; Staff Requirement Cause &amp; Effect:  1. Data update incomplete.                                 2. Unable to react in time. Risk may occur:  Business may not continuity. Current Control (Optional):  BCM sent the new information and notify to BU for update the BCP document on the review process. Root cause:  Data update incomplete."/>
    <x v="2"/>
    <x v="3"/>
    <x v="0"/>
    <s v="BCP Document Result of each BU"/>
    <s v="2Medium"/>
    <s v="BCM"/>
    <s v="Tipnapa.C@Cimbthai.com"/>
    <d v="2016-12-20T00:00:00"/>
    <d v="2017-02-28T00:00:00"/>
    <s v="Over due"/>
    <m/>
    <s v="Update as of 1 Mar' 2017 : 1. BCM staff sent requisiton to Central Procurement and Administration Department (CAD) to update information before modifying BCP template on 8 Feb'2017. 2. BCM completed to update the BCP document template before Annual BIA / BCP Workshop for Y2017."/>
    <d v="2016-12-20T00:00:00"/>
    <d v="2017-03-01T00:00:00"/>
    <s v="Close"/>
    <m/>
    <m/>
    <m/>
    <m/>
    <m/>
    <m/>
    <s v="I-000-TH-2016-2820-Action-1"/>
    <s v="1. BCM staff send requesting to Central Procurement and Administration Department (CAD) to updated information before modify BCP template. 2. BCM will complete to update the BCP document template before Annual BIA / BCP Workshop for bankwide on Q2."/>
    <s v="Tipnapa Chanha"/>
    <s v="Tipanap.c@cimbthai.com"/>
    <d v="2017-02-28T00:00:00"/>
    <d v="2017-03-01T00:00:00"/>
    <s v="Update as of 1 Mar' 2017 : 1. BCM staff sent requisiton to Central Procurement and Administration Department (CAD) to update information before modifying BCP template on 8 Feb'2017. 2. BCM completed to update the BCP document template before Annual BIA / BCP Workshop for Y2017."/>
    <s v="Completed"/>
    <n v="2016"/>
    <n v="2016"/>
    <s v="CIMB Bank Group,Group Information &amp; Operations (GIOD),Thailand"/>
    <s v="CIMB Thailand"/>
    <d v="2017-11-21T00:00:00"/>
    <m/>
    <m/>
    <m/>
    <m/>
    <m/>
    <m/>
    <m/>
    <b v="1"/>
  </r>
  <r>
    <s v="No"/>
    <s v="I-000-TH-2016-2827"/>
    <d v="2016-12-21T00:00:00"/>
    <s v="There were obsoleted and end of support of IT Component / System Y2016"/>
    <m/>
    <n v="1"/>
    <s v="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
    <x v="0"/>
    <x v="2"/>
    <x v="0"/>
    <m/>
    <s v="2Medium"/>
    <s v="Komkrit Utaichai"/>
    <s v="komkrit.u@cimbthai.com"/>
    <d v="2016-01-31T00:00:00"/>
    <d v="2018-09-30T00:00:00"/>
    <s v="Not due"/>
    <m/>
    <m/>
    <d v="2016-12-21T00:00:00"/>
    <m/>
    <s v="Open"/>
    <m/>
    <m/>
    <m/>
    <m/>
    <m/>
    <m/>
    <s v="I-000-TH-2016-2827-Action-1"/>
    <s v="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
    <s v="Komkrit"/>
    <s v="komkrit.u@cimbthaicom"/>
    <d v="2018-09-30T00:00:00"/>
    <m/>
    <m/>
    <s v="Open"/>
    <n v="2016"/>
    <n v="2016"/>
    <s v="CIMB Bank Group,Group Information &amp; Operations (GIOD),Thailand"/>
    <s v="CIMB Thailand"/>
    <d v="2017-11-21T00:00:00"/>
    <m/>
    <m/>
    <m/>
    <m/>
    <m/>
    <m/>
    <m/>
    <b v="0"/>
  </r>
  <r>
    <s v="No"/>
    <s v="I-000-TH-2016-2836"/>
    <d v="2016-12-21T00:00:00"/>
    <s v="Preparation a procedure manual for USD CHATS"/>
    <m/>
    <n v="1"/>
    <s v="The live date of USD CHATS for Thailand is on Q1' 2017 and the OTC FX Swap for USD/THB transaction with BOT will be settled through USD-CHATS  HKMA and BAHTNET. 1) FX Ops team to coordinate with BOT -Money Market Operation team for SSI exchange and update into our MUREX before live. 2) FX Ops team to prepare precedure manual."/>
    <x v="1"/>
    <x v="6"/>
    <x v="0"/>
    <m/>
    <s v="3Low"/>
    <s v="Chaicharoen Kotsombat, Kaisorn Suwanprapa"/>
    <s v="chaicharoen.k@cimbthai.com, kaisorn.s@cimbthai.com"/>
    <d v="2016-12-15T00:00:00"/>
    <d v="2017-02-15T00:00:00"/>
    <s v="Over due"/>
    <m/>
    <m/>
    <d v="2016-12-21T00:00:00"/>
    <d v="2017-03-17T00:00:00"/>
    <s v="Close"/>
    <m/>
    <m/>
    <m/>
    <m/>
    <m/>
    <m/>
    <s v="I-000-TH-2016-2836-Action-1"/>
    <s v="To prepare DOI for USD CHATS"/>
    <s v="Kaisorn Suwanprapa"/>
    <s v="kaisorn.s@cimbthai.com, chaicharoen.k@cimbthai.com"/>
    <d v="2017-01-31T00:00:00"/>
    <d v="2017-03-17T00:00:00"/>
    <s v="Status updated as at 10 Mar 2017 : DOI has been completed. Waiting announcement within Mar 2017. Status updated as at 17 Mar 2017. DOI has been announced on 13 Mar 2017."/>
    <s v="Completed"/>
    <n v="2016"/>
    <n v="2016"/>
    <s v="CIMB Bank Group,Group Information &amp; Operations (GIOD),Thailand"/>
    <s v="CIMB Thailand"/>
    <d v="2017-11-21T00:00:00"/>
    <m/>
    <m/>
    <m/>
    <m/>
    <m/>
    <m/>
    <m/>
    <b v="1"/>
  </r>
  <r>
    <s v="No"/>
    <s v="I-000-TH-2016-2838"/>
    <d v="2016-12-21T00:00:00"/>
    <s v="Manual process for client reports send via email"/>
    <m/>
    <n v="1"/>
    <s v="- Bond Confirmation - FX Confirmation - try to automate but limit is about the HTML version of customer who receive confirmation but no bank's LOGO. We put this to next version of MUREX but interim solution we have to protect by encryption together - FX MTM Confirm to customer which is a big burden about requirements. i.e.    1. MTM Corp (Monthly)    2. MTM Mutual Fund (morning - Daily)    3. MTM  Mutual Fund (evening - Daily)      4. MTM TMB (Daily) - special requested format by customer.    5. MTM  Fund UOBT (Semi-Monthly)    6. MTM Corp - on demand.    7. MTM CSA (Credit Support Annex) (Daily) - For Collateral Management"/>
    <x v="1"/>
    <x v="6"/>
    <x v="0"/>
    <m/>
    <s v="2Medium"/>
    <s v="Chaicharoen Kotsombat"/>
    <s v="chaicharoen.k@cimbthai.com"/>
    <d v="2016-12-15T00:00:00"/>
    <d v="2017-06-30T00:00:00"/>
    <s v="Over due"/>
    <m/>
    <m/>
    <d v="2016-12-21T00:00:00"/>
    <m/>
    <s v="Open"/>
    <m/>
    <m/>
    <m/>
    <m/>
    <m/>
    <m/>
    <s v="I-000-TH-2016-2838-Action-1"/>
    <s v="We are in process to expedite this by CMPOD internal development that we have targeted to serve customers with high volume and demand currently. Updated 20 Dec'16: 1) MTM (Corp.) : Program completed and plan to communicate to customer by end of Dec'16 prior implementation. 2) MTM (Fund) : By Q1' 2017 3) MTM (CSA) : By Q1' 2017 2) Bond confirmation : By Q2' 2017 3) FX Confirmation  : By Q2' 2017 (for emailed recipient  only) All above will be in form of PDF format with encryption."/>
    <s v="Chaicharoen Kotsombat"/>
    <s v="chaicharoen.k@cimbthai.com"/>
    <d v="2017-06-30T00:00:00"/>
    <m/>
    <s v="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on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
    <s v="Open"/>
    <n v="2016"/>
    <n v="2016"/>
    <s v="CIMB Bank Group,Group Information &amp; Operations (GIOD),Thailand"/>
    <s v="CIMB Thailand"/>
    <d v="2017-11-21T00:00:00"/>
    <m/>
    <m/>
    <m/>
    <m/>
    <m/>
    <m/>
    <m/>
    <b v="1"/>
  </r>
  <r>
    <s v="No"/>
    <s v="I-000-TH-2016-2839"/>
    <d v="2016-12-21T00:00:00"/>
    <s v="Non-Compliance with the Foreign Exchange Control Rule"/>
    <m/>
    <n v="1"/>
    <s v="To set up the improvement plan in order to prevent the recurrence of non-compliance with the FX control rules i.e. incorrect and incomplete filling of the BOT FX Form."/>
    <x v="1"/>
    <x v="6"/>
    <x v="0"/>
    <m/>
    <s v="2Medium"/>
    <s v="Chaicharoen Kotsombat"/>
    <s v="chaicharoen.k@cimbthai.com"/>
    <d v="2016-12-15T00:00:00"/>
    <d v="2017-02-28T00:00:00"/>
    <s v="Over due"/>
    <m/>
    <m/>
    <d v="2016-12-21T00:00:00"/>
    <d v="2017-05-03T00:00:00"/>
    <s v="Close"/>
    <m/>
    <m/>
    <m/>
    <m/>
    <m/>
    <m/>
    <s v="I-000-TH-2016-2839-Action-1"/>
    <s v="1) Review checklist and control process for required documents reviewing prior execution. Any incompleted documents, inform front office immediately for following customer and manage in follow up process via email. 2) Prepare DOI of Foreign Exchange Transaction for proper process and clear on roles &amp; responsibilities of front office and back office."/>
    <s v="Chaicharoen Kotsombat"/>
    <s v="chaicharoen.k@cimbthai.com"/>
    <d v="2017-02-28T00:00:00"/>
    <d v="2017-05-03T00:00:00"/>
    <s v="Status as at 30 Apr 2017, DOI No. 37/2560 เรื่อง &quot;การทำแบบธุรกรรมเงินตราต่างประเทศและการติดตามเอกสาร&quot; has been completed. Issue has been closed on 28 Apr 2017. L-TH-20160610-00485 Status updated as at 31 Mar 2017 : DOI on process , Target to be completed and announced within end of Apr 2017. Status updated as at 10 Mar 2017 : 1) Checklist for required documents has been reviewed and communaication to related parties on 5 Jan 2017. 2) Pre-screen checking document have been done in Feb 2017 3) Daily tracking and follow up document with customer/Branch/RM starting in Jan 2017. 2) DOI on process, Target to be completed and announced within end of Mar 2017."/>
    <s v="Completed"/>
    <n v="2016"/>
    <n v="2016"/>
    <s v="CIMB Bank Group,Group Information &amp; Operations (GIOD),Thailand"/>
    <s v="CIMB Thailand"/>
    <d v="2017-11-21T00:00:00"/>
    <m/>
    <m/>
    <m/>
    <m/>
    <m/>
    <m/>
    <m/>
    <b v="1"/>
  </r>
  <r>
    <s v="No"/>
    <s v="I-000-TH-2016-2840"/>
    <d v="2016-12-21T00:00:00"/>
    <s v="MSII: Input daily fixing rate procedure"/>
    <m/>
    <n v="1"/>
    <s v="There is no Input Daily Fixing Rate Procedure in place to clear on step by step on filling interest rate for IRS transaction in system and for new staff learning."/>
    <x v="1"/>
    <x v="6"/>
    <x v="0"/>
    <m/>
    <s v="3Low"/>
    <s v="Kaisorn Suwanprapa"/>
    <s v="kaisorn.s@cimbthai.com"/>
    <d v="2016-12-15T00:00:00"/>
    <d v="2017-01-31T00:00:00"/>
    <s v="Over due"/>
    <m/>
    <m/>
    <d v="2016-12-21T00:00:00"/>
    <d v="2017-05-02T00:00:00"/>
    <s v="Close"/>
    <m/>
    <m/>
    <m/>
    <m/>
    <m/>
    <m/>
    <s v="I-000-TH-2016-2840-Action-1"/>
    <s v="Preapare DOI for Input Daily Fixing Rate."/>
    <s v="Kaisorn Suwanprapa"/>
    <s v="kaisorn.s@cimbthai.com"/>
    <d v="2017-01-31T00:00:00"/>
    <d v="2017-05-02T00:00:00"/>
    <s v="Status as at 30 Apr 2017, DOI No. 36/2560 เรื่อง &quot;การ Input Fixing Rate ในระบบ MUREX และการจัดส่ง Fixing Advice ให้กับคู่ค้า&quot; has been completed. Status updated as at 10 Mar 2017 : DOI on process , Target to be completed and announced within end of Mar 2017. Status updated as at 31 Mar 2017 : DOI on process , Target to be completed and announced within end of Apr 2017."/>
    <s v="Completed"/>
    <n v="2016"/>
    <n v="2016"/>
    <s v="CIMB Bank Group,Group Information &amp; Operations (GIOD),Thailand"/>
    <s v="CIMB Thailand"/>
    <d v="2017-11-21T00:00:00"/>
    <m/>
    <m/>
    <m/>
    <m/>
    <m/>
    <m/>
    <m/>
    <b v="1"/>
  </r>
  <r>
    <s v="No"/>
    <s v="I-000-TH-2016-2842"/>
    <d v="2016-12-21T00:00:00"/>
    <s v="MSII: DOI for Witholding Tax of the Cross Currency Swap Transaction (CCS)"/>
    <m/>
    <n v="1"/>
    <s v="The lesson learnt from the CCS hedge loan, found that there is no proper procedure on end to end process between front office and back office i.e. to fill mandatory detail in customer's fixing advice for 10% witholding tax, fixing advice from lending bank to be sent to CMPOD, contact person for any discrepancy,  etc.  "/>
    <x v="1"/>
    <x v="6"/>
    <x v="0"/>
    <m/>
    <s v="3Low"/>
    <s v="Kaisorn Suwanprapa"/>
    <s v="kaisorn.s@cimbthai.com"/>
    <d v="2016-12-15T00:00:00"/>
    <d v="2017-01-31T00:00:00"/>
    <s v="Over due"/>
    <m/>
    <m/>
    <d v="2016-12-21T00:00:00"/>
    <d v="2017-05-03T00:00:00"/>
    <s v="Close"/>
    <m/>
    <m/>
    <m/>
    <m/>
    <m/>
    <m/>
    <s v="I-000-TH-2016-2842-Action-1"/>
    <s v="To prepare DOI for Witholding Tax of the Cross Currency Swap Transaction (CCS)"/>
    <s v="Kaisorn Suwanprapa"/>
    <s v="kaisorn.s@cimbthai.com"/>
    <d v="2017-01-31T00:00:00"/>
    <d v="2017-05-03T00:00:00"/>
    <s v="Status as at 30 Apr 2017, DOI No. 35/2560 เรื่อง &quot;การจ่ายดอกเบี้ยของธุรกรรม CCS ให้กับลูกค้าเป็นสกุลเงินตราต่างประเทศ และลูกค้ามีความประสงค์ให้กันเงินสำรองไว้สำหรับหักภาษี ณ ที่จ่าย (Withholding Tax)&quot; has been completed. Issu has been closed on 28 Apr 2017. Status updated as at 31 Mar 2017 : DOI on process , Target to be completed and announced within end of Apr 2017. Status updated as at 10 Mar 2017 : DOI on process , Target to be completed and announced within end of Mar 2017."/>
    <s v="Completed"/>
    <n v="2016"/>
    <n v="2016"/>
    <s v="CIMB Bank Group,Group Information &amp; Operations (GIOD),Thailand"/>
    <s v="CIMB Thailand"/>
    <d v="2017-11-21T00:00:00"/>
    <m/>
    <m/>
    <m/>
    <m/>
    <m/>
    <m/>
    <m/>
    <b v="1"/>
  </r>
  <r>
    <s v="No"/>
    <s v="I-000-TH-2016-2843"/>
    <d v="2016-12-21T00:00:00"/>
    <s v="MSII: DOI for Mark to Market : Bond Forward"/>
    <m/>
    <n v="1"/>
    <s v="Due to mark manual and unclear on previous process, set a proper process on mark to market and send to front for reviewing prior release to customer."/>
    <x v="1"/>
    <x v="6"/>
    <x v="0"/>
    <m/>
    <s v="3Low"/>
    <s v="Kaisorn Suwanprapa"/>
    <s v="kaisorn.s@cimbthai.com"/>
    <d v="2016-12-15T00:00:00"/>
    <d v="2017-02-28T00:00:00"/>
    <s v="Over due"/>
    <m/>
    <m/>
    <d v="2016-12-21T00:00:00"/>
    <d v="2017-05-03T00:00:00"/>
    <s v="Close"/>
    <m/>
    <m/>
    <m/>
    <m/>
    <m/>
    <m/>
    <s v="I-000-TH-2016-2843-Action-1"/>
    <s v="Prepare DOI for Mark to Market : Bond Forward"/>
    <s v="Kaisorn Suwanprapa"/>
    <s v="kaisorn.s@cimbthai.com"/>
    <d v="2017-02-21T00:00:00"/>
    <d v="2017-05-03T00:00:00"/>
    <s v="Status as at 30 Apr 2017, DOI No. 34/2560 เรื่อง &quot;การจัดส่งรายงานมูลค่ายุติธรรม (Mark to Market) ให้กับลูกค้าสำหรับธุรกรรมที่เกี่ยวกับตราสารอนุพันธ์ตามสัญญา Credit Support Annex (CSA)&quot; has been completed. Issue has been closed on 28 Apr 2017. Status updated as at 31 Mar 2017 : DOI on process , Target to be completed and announced within end of Apr 2017. Status updated as at 10 Mar 2017 : DOI has been completed. Waiting announcement within Mar 2017."/>
    <s v="Completed"/>
    <n v="2016"/>
    <n v="2016"/>
    <s v="CIMB Bank Group,Group Information &amp; Operations (GIOD),Thailand"/>
    <s v="CIMB Thailand"/>
    <d v="2017-11-21T00:00:00"/>
    <m/>
    <m/>
    <m/>
    <m/>
    <m/>
    <m/>
    <m/>
    <b v="1"/>
  </r>
  <r>
    <s v="No"/>
    <s v="I-000-TH-2016-2845"/>
    <d v="2016-12-21T00:00:00"/>
    <s v="MSII: DOI for Collateral Management"/>
    <m/>
    <n v="1"/>
    <s v="There's no DOI in place."/>
    <x v="1"/>
    <x v="6"/>
    <x v="0"/>
    <m/>
    <s v="3Low"/>
    <s v="Kaisorn Suwanprapa"/>
    <s v="kaisorn.s@cimbthai.com"/>
    <d v="2016-12-15T00:00:00"/>
    <d v="2017-03-31T00:00:00"/>
    <s v="Over due"/>
    <m/>
    <m/>
    <d v="2016-12-21T00:00:00"/>
    <d v="2017-05-03T00:00:00"/>
    <s v="Close"/>
    <m/>
    <m/>
    <m/>
    <m/>
    <m/>
    <m/>
    <s v="I-000-TH-2016-2845-Action-1"/>
    <s v="To prepare proper DOI for internal use and new staff learning."/>
    <s v="Kaisorn Suwanprapa"/>
    <s v="kaisorn.s@cimbthai.com"/>
    <d v="2017-03-31T00:00:00"/>
    <d v="2017-05-03T00:00:00"/>
    <s v="Status as at 28 Apr 2017, DOI No. 34/2560 เรื่อง &quot;การจัดส่งรายงานมูลค่ายุติธรรม (Mark to Market) ให้กับลูกค้าสำหรับธุรกรรมที่เกี่ยวกับตราสารอนุพันธ์ตามสัญญา Credit Support Annex (CSA)&quot; has been completed. Issue has been closed on 28 Apr 2017. Status updated as at 31 Mar 2017 : DOI on process , Target to be completed and announced within end of Apr 2017."/>
    <s v="Completed"/>
    <n v="2016"/>
    <n v="2016"/>
    <s v="CIMB Bank Group,Group Information &amp; Operations (GIOD),Thailand"/>
    <s v="CIMB Thailand"/>
    <d v="2017-11-21T00:00:00"/>
    <m/>
    <m/>
    <m/>
    <m/>
    <m/>
    <m/>
    <m/>
    <b v="1"/>
  </r>
  <r>
    <s v="No"/>
    <s v="I-000-TH-2016-2869"/>
    <d v="2016-12-22T00:00:00"/>
    <s v="[Gap IT Policy V2.5.1] To discuss with managment about CT IT governance framework"/>
    <m/>
    <n v="1"/>
    <s v="CT IT Policy V2.5.1 stated that IT Governance should define, establish and align the IT governance framework with the overall CIMB Thai governance and control environment."/>
    <x v="0"/>
    <x v="5"/>
    <x v="0"/>
    <s v="Gap Assessment of IT Policy V2.5.1"/>
    <s v="3Low"/>
    <s v="Duenpen, Charupohn"/>
    <s v="duenpen.p@cimbthai.com, charupohn.b@cimbthai.com"/>
    <d v="2016-10-31T00:00:00"/>
    <d v="2016-12-31T00:00:00"/>
    <s v="Over due"/>
    <m/>
    <m/>
    <d v="2016-12-22T00:00:00"/>
    <d v="2017-02-08T00:00:00"/>
    <s v="Close"/>
    <m/>
    <m/>
    <m/>
    <m/>
    <m/>
    <m/>
    <s v="I-000-TH-2016-2869-Action-1"/>
    <s v="To discuss with managment about CT IT governance framework"/>
    <s v="Duenpen, Charupohn"/>
    <s v="duenpen.p@cimbthai.com, charupohn.b@cimbthai.com"/>
    <d v="2016-12-31T00:00:00"/>
    <d v="2017-02-08T00:00:00"/>
    <s v="Done"/>
    <s v="Completed"/>
    <n v="2016"/>
    <n v="2016"/>
    <s v="CIMB Bank Group,Group Information &amp; Operations (GIOD),Thailand"/>
    <s v="CIMB Thailand"/>
    <d v="2017-11-21T00:00:00"/>
    <m/>
    <m/>
    <m/>
    <m/>
    <m/>
    <m/>
    <m/>
    <b v="1"/>
  </r>
  <r>
    <s v="No"/>
    <s v="I-000-TH-2016-2870"/>
    <d v="2016-12-22T00:00:00"/>
    <s v="[IT Exemption] Exemption for DR Testing of new AnyID registration (PromptPay) before deploy Production and Performance test (optional as internal use)"/>
    <m/>
    <n v="1"/>
    <s v="IT Exemption No. : CT-IT-EXEM-01-2016 ; Exemption for DR Testing of new AnyID registration (PromptPay) before deploy Production and Performance test (optional as internal use)"/>
    <x v="0"/>
    <x v="7"/>
    <x v="0"/>
    <s v="IT Exemption No. : CT-IT-EXEM-01-2016"/>
    <s v="2Medium"/>
    <s v="Kongkeat (RBG)"/>
    <s v="kongkeat.c@cimbthai.com, supaporn.ch@cimbthai.com"/>
    <d v="2016-07-11T00:00:00"/>
    <d v="2016-12-31T00:00:00"/>
    <s v="Over due"/>
    <m/>
    <m/>
    <d v="2016-12-22T00:00:00"/>
    <d v="2017-01-30T00:00:00"/>
    <s v="Close"/>
    <m/>
    <m/>
    <m/>
    <m/>
    <m/>
    <m/>
    <s v="I-000-TH-2016-2870-Action-1"/>
    <s v="Perform DR Testing of new AnyID registration (PromptPay) by 31 Dec 2016"/>
    <s v="Kongkeat, Supaporn"/>
    <s v="kongkeat.c@cimbthai.com, supaporn.ch@cimbthai.com"/>
    <d v="2016-12-31T00:00:00"/>
    <d v="2017-01-30T00:00:00"/>
    <s v="Completed (as attached file.)"/>
    <s v="Completed"/>
    <n v="2016"/>
    <n v="2016"/>
    <s v="CIMB Bank Group,Group Information &amp; Operations (GIOD),Thailand"/>
    <s v="CIMB Thailand"/>
    <d v="2017-11-21T00:00:00"/>
    <m/>
    <m/>
    <m/>
    <m/>
    <m/>
    <m/>
    <m/>
    <b v="1"/>
  </r>
  <r>
    <s v="No"/>
    <s v="I-000-TH-2016-2871"/>
    <d v="2016-12-22T00:00:00"/>
    <s v="[IT Exemption] Exemption to complete 7 Documents of AnyID registration (PromptPay) before deploy Production"/>
    <m/>
    <n v="1"/>
    <s v="IT Exemption No. CT-IT-EXEM-02-2016; Exemption to complete 7 Documents of AnyID registration (PromptPay) before deploy Production"/>
    <x v="0"/>
    <x v="7"/>
    <x v="0"/>
    <s v="IT Exemption No. CT-IT-EXEM-02-2016"/>
    <s v="3Low"/>
    <s v="Supaporn"/>
    <s v="supaporn.ch@cimbthai.com"/>
    <d v="2016-07-11T00:00:00"/>
    <d v="2016-12-31T00:00:00"/>
    <s v="Over due"/>
    <m/>
    <m/>
    <d v="2016-12-22T00:00:00"/>
    <d v="2016-12-22T00:00:00"/>
    <s v="Close"/>
    <m/>
    <m/>
    <m/>
    <m/>
    <m/>
    <m/>
    <s v="I-000-TH-2016-2871-Action-1"/>
    <s v="To complete 7 Documents for new AnyID registration (PromptPay)"/>
    <s v="Supaporn"/>
    <s v="supaporn.ch@cimbthai.com"/>
    <d v="2016-12-31T00:00:00"/>
    <d v="2016-12-22T00:00:00"/>
    <s v="Completed."/>
    <s v="Completed"/>
    <n v="2016"/>
    <n v="2016"/>
    <s v="CIMB Bank Group,Group Information &amp; Operations (GIOD),Thailand"/>
    <s v="CIMB Thailand"/>
    <d v="2017-11-21T00:00:00"/>
    <m/>
    <m/>
    <m/>
    <m/>
    <m/>
    <m/>
    <m/>
    <b v="1"/>
  </r>
  <r>
    <s v="No"/>
    <s v="I-000-TH-2016-2872"/>
    <d v="2016-12-22T00:00:00"/>
    <s v="[IT Exemption] Exempt to fix issues from Web Scan of ACS after system go-live"/>
    <m/>
    <n v="1"/>
    <s v="IT Exemption No. CT-IT-EXEM-06-2016; Exempt to fix issues from Web Scan of ACS after system go-live"/>
    <x v="0"/>
    <x v="7"/>
    <x v="0"/>
    <s v="IT Exemption No. CT-IT-EXEM-06-2016"/>
    <s v="2Medium"/>
    <s v="Khomson"/>
    <s v="khomson.r@cimbthai.com"/>
    <d v="2016-09-26T00:00:00"/>
    <d v="2016-12-31T00:00:00"/>
    <s v="Over due"/>
    <m/>
    <m/>
    <d v="2016-12-22T00:00:00"/>
    <d v="2017-01-30T00:00:00"/>
    <s v="Close"/>
    <m/>
    <m/>
    <m/>
    <m/>
    <m/>
    <m/>
    <s v="I-000-TH-2016-2872-Action-1"/>
    <s v="Follow up 2C2P to fix all issues of Web Scan."/>
    <s v="Khomson"/>
    <s v="khomson.r@cimbthai.com"/>
    <d v="2016-12-31T00:00:00"/>
    <d v="2017-01-30T00:00:00"/>
    <s v="All issues has been fixed as attached file."/>
    <s v="Completed"/>
    <n v="2016"/>
    <n v="2016"/>
    <s v="CIMB Bank Group,Group Information &amp; Operations (GIOD),Thailand"/>
    <s v="CIMB Thailand"/>
    <d v="2017-11-21T00:00:00"/>
    <m/>
    <m/>
    <m/>
    <m/>
    <m/>
    <m/>
    <m/>
    <b v="1"/>
  </r>
  <r>
    <s v="No"/>
    <s v="I-000-TH-2016-2873"/>
    <d v="2016-12-22T00:00:00"/>
    <s v="[IT Exemption] Exemption for CAI (Agent Desktop) to run on Windows XP"/>
    <m/>
    <n v="1"/>
    <s v="IT Exemption No. CT-IT-EXEM-07-2016; Exemption for CAI (Agent Desktop) to run on Windows XP"/>
    <x v="0"/>
    <x v="4"/>
    <x v="0"/>
    <s v="IT Exemption No. CT-IT-EXEM-07-2016"/>
    <s v="2Medium"/>
    <s v="Nuannoi (Call Center), Pinyo (AMD)"/>
    <s v="nuannoi.c@cimbthai.com, pinyo.j@cimbthai.com"/>
    <d v="2016-10-04T00:00:00"/>
    <d v="2017-06-30T00:00:00"/>
    <s v="Over due"/>
    <m/>
    <m/>
    <d v="2016-12-22T00:00:00"/>
    <d v="2017-05-03T00:00:00"/>
    <s v="Close"/>
    <m/>
    <m/>
    <m/>
    <m/>
    <m/>
    <m/>
    <s v="I-000-TH-2016-2873-Action-1"/>
    <s v="To upgrade system (CAI) to support program running on Windows 7."/>
    <s v="nuannoi chanakanonth, pinyo jiravanich,"/>
    <s v="nuannoi.c@cimbthai.com, pinyo.j@cimbthai.com"/>
    <d v="2017-06-30T00:00:00"/>
    <d v="2017-05-03T00:00:00"/>
    <s v="attached"/>
    <s v="Completed"/>
    <n v="2016"/>
    <n v="2016"/>
    <s v="CIMB Bank Group,Group Information &amp; Operations (GIOD),Thailand"/>
    <s v="CIMB Thailand"/>
    <d v="2017-11-21T00:00:00"/>
    <m/>
    <m/>
    <m/>
    <m/>
    <m/>
    <m/>
    <m/>
    <b v="1"/>
  </r>
  <r>
    <s v="No"/>
    <s v="I-000-TH-2016-2874"/>
    <d v="2016-12-22T00:00:00"/>
    <s v="[IT Exemption] Exemption for Vendor to access to the CIMB Thai's production environment."/>
    <m/>
    <n v="1"/>
    <s v="IT Exemption No. CT-IT-EXEM-08-2016; Exemption for Vendor to access to the CIMB Thai's production environment."/>
    <x v="0"/>
    <x v="7"/>
    <x v="0"/>
    <s v="IT Exemption No. CT-IT-EXEM-08-2016"/>
    <s v="2Medium"/>
    <s v="nitivadee uarpudhachanya, shana buddhaupatampaka"/>
    <s v="nitivadee.u@cimbthai.com,shana.b@cimbthai.com"/>
    <d v="2016-10-25T00:00:00"/>
    <d v="2017-01-31T00:00:00"/>
    <s v="Over due"/>
    <m/>
    <m/>
    <d v="2016-12-22T00:00:00"/>
    <d v="2017-02-12T00:00:00"/>
    <s v="Close"/>
    <m/>
    <m/>
    <m/>
    <m/>
    <m/>
    <m/>
    <s v="I-000-TH-2016-2874-Action-1"/>
    <s v="To follow up vendor to upload data to production within timeline."/>
    <s v="nitivadee uarpudhachanya, shana buddhaupatampaka,"/>
    <s v="nitivadee.u@cimbthai.com, shana.b@cimbthai.com"/>
    <d v="2017-01-31T00:00:00"/>
    <d v="2017-02-12T00:00:00"/>
    <s v="This exemption has been re-newed as attached file."/>
    <s v="Completed"/>
    <n v="2016"/>
    <n v="2016"/>
    <s v="CIMB Bank Group,Group Information &amp; Operations (GIOD),Thailand"/>
    <s v="CIMB Thailand"/>
    <d v="2017-11-21T00:00:00"/>
    <m/>
    <m/>
    <m/>
    <m/>
    <m/>
    <m/>
    <m/>
    <b v="1"/>
  </r>
  <r>
    <s v="No"/>
    <s v="I-000-TH-2016-2875"/>
    <d v="2016-12-22T00:00:00"/>
    <s v="[IT Exemption] Exemption for Not upgrade server and client of ICAS System to use IE11 and JAVA 1.7.51"/>
    <m/>
    <n v="1"/>
    <s v="IT Exemption No. CT-IT-EXEM-10-2016; Exemption for Not upgrade server and client of ICAS System to use IE11 and JAVA 1.7.51"/>
    <x v="0"/>
    <x v="4"/>
    <x v="0"/>
    <s v="IT Exemption No. CT-IT-EXEM-10-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
    <s v="3Low"/>
    <s v="Laksana (GIOD Oper), Yupa (AMD)"/>
    <s v="laksana.r@cimbthai.com, yupa.p@cimbthai.com"/>
    <d v="2016-09-29T00:00:00"/>
    <d v="2017-09-28T00:00:00"/>
    <s v="Over due"/>
    <m/>
    <m/>
    <d v="2016-12-22T00:00:00"/>
    <d v="2017-05-02T00:00:00"/>
    <s v="Close"/>
    <m/>
    <m/>
    <m/>
    <m/>
    <m/>
    <m/>
    <s v="I-000-TH-2016-2875-Action-1"/>
    <s v="To upgrade server and client of ICAS System to use IE11 and JAVA 1.7.51"/>
    <s v="Laksana (GIOD Oper), Yupa (AMD)"/>
    <s v="Laksana.r@cimbthai.com, yupa.p@cimbthai.com"/>
    <d v="2017-09-28T00:00:00"/>
    <d v="2017-05-02T00:00:00"/>
    <s v="In progress Closed by memo attached"/>
    <s v="Completed"/>
    <n v="2016"/>
    <n v="2016"/>
    <s v="CIMB Bank Group,Group Information &amp; Operations (GIOD),Thailand"/>
    <s v="CIMB Thailand"/>
    <d v="2017-11-21T00:00:00"/>
    <m/>
    <m/>
    <m/>
    <m/>
    <m/>
    <m/>
    <m/>
    <b v="1"/>
  </r>
  <r>
    <s v="No"/>
    <s v="I-000-TH-2016-2876"/>
    <d v="2016-12-22T00:00:00"/>
    <s v="[IT Exemption] Exemption for Not upgrade server and client of iBanc System to use IE11 and JAVA 1.7.51"/>
    <m/>
    <n v="1"/>
    <s v="IT Exemption No. CT-IT-EXEM-11-2016 ;Exemption for Not upgrade server and client of iBanc System to use IE11 and JAVA 1.7.51"/>
    <x v="0"/>
    <x v="4"/>
    <x v="0"/>
    <s v="IT Exemption No. CT-IT-EXEM-11-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
    <s v="3Low"/>
    <s v="Apaporn (TBG), Yupa (AMD)"/>
    <s v="apaporn.y@cimbthai.com, yupa.p@cimbthai.com"/>
    <d v="2016-09-29T00:00:00"/>
    <d v="2017-04-30T00:00:00"/>
    <s v="Over due"/>
    <m/>
    <m/>
    <d v="2016-12-22T00:00:00"/>
    <d v="2017-05-02T00:00:00"/>
    <s v="Close"/>
    <m/>
    <m/>
    <m/>
    <m/>
    <m/>
    <m/>
    <s v="I-000-TH-2016-2876-Action-1"/>
    <s v="To upgrade server and client of iBanc System to use IE11 and JAVA 1.7.51"/>
    <s v="Apaporn (TBG), Yupa (AMD)"/>
    <s v="apaporn.y@cimbthai.com, yupa.p@cimbthai.com"/>
    <d v="2017-04-30T00:00:00"/>
    <d v="2017-05-02T00:00:00"/>
    <s v="In progress Closed by memo that attached"/>
    <s v="Completed"/>
    <n v="2016"/>
    <n v="2016"/>
    <s v="CIMB Bank Group,Group Information &amp; Operations (GIOD),Thailand"/>
    <s v="CIMB Thailand"/>
    <d v="2017-11-21T00:00:00"/>
    <m/>
    <m/>
    <m/>
    <m/>
    <m/>
    <m/>
    <m/>
    <b v="1"/>
  </r>
  <r>
    <s v="No"/>
    <s v="I-000-TH-2016-2877"/>
    <d v="2016-12-22T00:00:00"/>
    <s v="[Proactive Improvement as per IT Policy V2.5.1] ITSM tool wasn't implement yet"/>
    <m/>
    <n v="1"/>
    <s v="CT IT Policy V2.5.1 stated that ITIL Service Management System should provide adequate audit trail facilities that allow tracking, analyzing and determining the root cause of all reported problems considering: (i) All associated configuration items (Related affected items) However, IT use Remedy tool to track, analyze and determine the root cause of all reported problems."/>
    <x v="0"/>
    <x v="2"/>
    <x v="0"/>
    <s v="Gap Assessment of CT IT Policy V2.5.1"/>
    <s v="3Low"/>
    <s v="Chatchavan (ITID)"/>
    <s v="chatchavan.c@cimbthai.com"/>
    <d v="2016-10-31T00:00:00"/>
    <d v="2017-12-31T00:00:00"/>
    <s v="Not due"/>
    <m/>
    <m/>
    <d v="2016-12-22T00:00:00"/>
    <m/>
    <s v="Open"/>
    <m/>
    <m/>
    <m/>
    <m/>
    <m/>
    <m/>
    <s v="I-000-TH-2016-2877-Action-1"/>
    <s v="To use ITSM tool which was implemented by CIMB group."/>
    <s v="Chatchavan"/>
    <s v="chatchavan.c@cimbthai.com"/>
    <d v="2017-12-31T00:00:00"/>
    <m/>
    <s v="CIMB group is in progress to implement new ITSM tool."/>
    <s v="Open"/>
    <n v="2016"/>
    <n v="2016"/>
    <s v="CIMB Bank Group,Group Information &amp; Operations (GIOD),Thailand"/>
    <s v="CIMB Thailand"/>
    <d v="2017-11-21T00:00:00"/>
    <m/>
    <m/>
    <m/>
    <m/>
    <m/>
    <m/>
    <m/>
    <b v="0"/>
  </r>
  <r>
    <s v="No"/>
    <s v="I-000-TH-2016-2878"/>
    <d v="2016-12-22T00:00:00"/>
    <s v="[Gap IT Policy V2.5.1] Configuration management procedure wasn't defined to comply with IT Policy."/>
    <m/>
    <n v="1"/>
    <s v="CT IT Policy V2.5.1 stated that Configuration management procedure must be defined and in practice to support management and logging of all changes to the configuration repository."/>
    <x v="0"/>
    <x v="2"/>
    <x v="0"/>
    <s v="Gap Assessment of IT Policy V2.5.1"/>
    <s v="3Low"/>
    <s v="nampetch gadetragoon"/>
    <s v="nampetch.g@cimbthai.com"/>
    <d v="2016-10-31T00:00:00"/>
    <d v="2017-02-28T00:00:00"/>
    <s v="Over due"/>
    <m/>
    <m/>
    <d v="2016-12-22T00:00:00"/>
    <d v="2017-01-25T00:00:00"/>
    <s v="Close"/>
    <m/>
    <m/>
    <m/>
    <m/>
    <m/>
    <m/>
    <s v="I-000-TH-2016-2878-Action-1"/>
    <s v="To define Configuration management procedure"/>
    <s v="nampetch gadetragoon"/>
    <s v="nampetch.g@cimbthai.com"/>
    <d v="2017-02-28T00:00:00"/>
    <d v="2017-01-25T00:00:00"/>
    <s v="Configuration Item Management DOI has been announce as attached file."/>
    <s v="Completed"/>
    <n v="2016"/>
    <n v="2016"/>
    <s v="CIMB Bank Group,Group Information &amp; Operations (GIOD),Thailand"/>
    <s v="CIMB Thailand"/>
    <d v="2017-11-21T00:00:00"/>
    <m/>
    <m/>
    <m/>
    <m/>
    <m/>
    <m/>
    <m/>
    <b v="1"/>
  </r>
  <r>
    <s v="No"/>
    <s v="I-000-TH-2016-2879"/>
    <d v="2016-12-22T00:00:00"/>
    <s v="[Gap IT Policy V2.5.1] Periodically review the configuration data to verify and confirm the integrity of the current and historical configuration is not adequate."/>
    <m/>
    <n v="1"/>
    <s v="CT IT Policy V2.5.1 stated that Software License Review and Monitoring; System Owner is to periodically review the configuration data to verify and confirm the integrity of the current and historical configuration."/>
    <x v="0"/>
    <x v="2"/>
    <x v="0"/>
    <s v="Gap Assessment of CT IT Policy V2.5.1"/>
    <s v="3Low"/>
    <s v="Komkrit"/>
    <s v="komkrit.u@cimbthai.com"/>
    <d v="2016-10-31T00:00:00"/>
    <d v="2018-12-31T00:00:00"/>
    <s v="Not due"/>
    <m/>
    <m/>
    <d v="2016-12-22T00:00:00"/>
    <d v="2016-12-28T00:00:00"/>
    <s v="Close"/>
    <m/>
    <m/>
    <m/>
    <m/>
    <m/>
    <m/>
    <s v="I-000-TH-2016-2879-Action-1"/>
    <s v="Currently, IT use Hardening Template as Guildline for work Operation. And there is yearly manual Hardening. Configuration review of Security Device by automated tools will be requested for budgeting in 2017."/>
    <s v="komkrit"/>
    <s v="komkrit.u@cimbthai.com"/>
    <d v="2018-12-31T00:00:00"/>
    <d v="2016-12-28T00:00:00"/>
    <s v="Done"/>
    <s v="Completed"/>
    <n v="2016"/>
    <n v="2016"/>
    <s v="CIMB Bank Group,Group Information &amp; Operations (GIOD),Thailand"/>
    <s v="CIMB Thailand"/>
    <d v="2017-11-21T00:00:00"/>
    <m/>
    <m/>
    <m/>
    <m/>
    <m/>
    <m/>
    <m/>
    <b v="0"/>
  </r>
  <r>
    <s v="No"/>
    <s v="I-000-TH-2016-2880"/>
    <d v="2016-12-22T00:00:00"/>
    <s v="[Gap IT Policy V2.5.1] Disposal procedures wasn't defined to ensure that business requirements for protection of sensitive data and software are met when data and hardware are disposed or transferred."/>
    <m/>
    <n v="1"/>
    <s v="CT IT Policy V2.5.1 stated that Data Management; Define and implement disposal procedures to ensure that business requirements for protection of sensitive data and software are met when data and hardware are disposed or transferred."/>
    <x v="0"/>
    <x v="2"/>
    <x v="0"/>
    <s v="Gap Assessment of CT IT Policy V2.5.1"/>
    <s v="3Low"/>
    <s v="Paiboon"/>
    <s v="paiboon.s@cimbthai.com"/>
    <d v="2016-10-31T00:00:00"/>
    <d v="2017-02-28T00:00:00"/>
    <s v="Over due"/>
    <m/>
    <m/>
    <d v="2016-12-22T00:00:00"/>
    <d v="2016-12-28T00:00:00"/>
    <s v="Close"/>
    <m/>
    <m/>
    <m/>
    <m/>
    <m/>
    <m/>
    <s v="I-000-TH-2016-2880-Action-1"/>
    <s v="To define and implement disposal procedures."/>
    <s v="Paiboon"/>
    <s v="paiboon.s@cimbthai.com"/>
    <d v="2017-02-28T00:00:00"/>
    <d v="2016-12-28T00:00:00"/>
    <s v="Completed (As attached file)"/>
    <s v="Completed"/>
    <n v="2016"/>
    <n v="2016"/>
    <s v="CIMB Bank Group,Group Information &amp; Operations (GIOD),Thailand"/>
    <s v="CIMB Thailand"/>
    <d v="2017-11-21T00:00:00"/>
    <m/>
    <m/>
    <m/>
    <m/>
    <m/>
    <m/>
    <m/>
    <b v="1"/>
  </r>
  <r>
    <s v="No"/>
    <s v="I-000-TH-2016-2881"/>
    <d v="2016-12-22T00:00:00"/>
    <s v="[Gap IT Policy V2.5.1] Data backup for critical system isn't adequate."/>
    <m/>
    <n v="1"/>
    <s v="CT IT Policy V2.5.1 stated that Media Control Management; A full system backup must be periodically conducted and must at least consist of (but not limited to); the updated version of the operating system software, production programs, system utilities, network security devices and all master and transaction files."/>
    <x v="0"/>
    <x v="2"/>
    <x v="0"/>
    <s v="Gap Assessment of CT IT Policy V2.5.1"/>
    <s v="3Low"/>
    <s v="Nucharee"/>
    <s v="nucharee.k@cimbthai.com"/>
    <d v="2016-10-31T00:00:00"/>
    <d v="2017-12-31T00:00:00"/>
    <s v="Not due"/>
    <m/>
    <m/>
    <d v="2016-12-22T00:00:00"/>
    <d v="2017-01-30T00:00:00"/>
    <s v="Close"/>
    <m/>
    <m/>
    <m/>
    <m/>
    <m/>
    <m/>
    <s v="I-000-TH-2016-2881-Action-1"/>
    <s v="To create backup capacities for critical system to cover 100% (full system)."/>
    <s v="Nucharee"/>
    <s v="nucharee.k@cimbthai.com"/>
    <d v="2017-12-31T00:00:00"/>
    <d v="2017-01-30T00:00:00"/>
    <s v="Completed"/>
    <s v="Completed"/>
    <n v="2016"/>
    <n v="2016"/>
    <s v="CIMB Bank Group,Group Information &amp; Operations (GIOD),Thailand"/>
    <s v="CIMB Thailand"/>
    <d v="2017-11-21T00:00:00"/>
    <m/>
    <m/>
    <m/>
    <m/>
    <m/>
    <m/>
    <m/>
    <b v="0"/>
  </r>
  <r>
    <s v="No"/>
    <s v="I-000-TH-2016-2882"/>
    <d v="2016-12-22T00:00:00"/>
    <s v="[Gap IT Policy V2.5.1] All mobile devices containing data owned by CIMB Thai weren't use an approved method of encryption to protect data at rest.  "/>
    <m/>
    <n v="1"/>
    <s v="CT IT Policy V2.5.1 stated that Mobile Device Encryption Policy; All mobile devices containing data owned by CIMB Thai must use an approved method of encryption to protect data at rest.  Mobile devices are defined to include laptops, PDAs, tablet and smart phones."/>
    <x v="0"/>
    <x v="2"/>
    <x v="0"/>
    <s v="Gap Assessment of CT IT Policy V2.5.1"/>
    <s v="3Low"/>
    <s v="Manisara"/>
    <s v="manisara.p@cimbthai.com"/>
    <d v="2016-10-31T00:00:00"/>
    <d v="2018-12-31T00:00:00"/>
    <s v="Not due"/>
    <m/>
    <m/>
    <d v="2016-12-22T00:00:00"/>
    <d v="2016-12-28T00:00:00"/>
    <s v="Close"/>
    <m/>
    <m/>
    <m/>
    <m/>
    <m/>
    <m/>
    <s v="I-000-TH-2016-2882-Action-1"/>
    <s v="Laptops is implemented disk encryption using Symantec Endpoint Encryption. Tablet/SmartPhone device ; Not applicable to implement remedial action due to no direction to implement MDM."/>
    <s v="Manisara"/>
    <s v="manisara.p@cimbthai.com"/>
    <d v="2018-12-31T00:00:00"/>
    <d v="2016-12-28T00:00:00"/>
    <s v="Completed"/>
    <s v="Completed"/>
    <n v="2016"/>
    <n v="2016"/>
    <s v="CIMB Bank Group,Group Information &amp; Operations (GIOD),Thailand"/>
    <s v="CIMB Thailand"/>
    <d v="2017-11-21T00:00:00"/>
    <m/>
    <m/>
    <m/>
    <m/>
    <m/>
    <m/>
    <m/>
    <b v="0"/>
  </r>
  <r>
    <s v="No"/>
    <s v="I-000-TH-2016-2917"/>
    <d v="2016-12-25T00:00:00"/>
    <s v="RCSA 2016: Set of EA document is not fit for all type of projects."/>
    <m/>
    <n v="1"/>
    <s v="Control weakness: It potentially causes the project delay during planning stage according to GPLC process if we apply the same set of document for all type of projects Cause &amp; Effect: Some projects is not big project / shorterm timeline, if apply full set of document, it will impact to project delay to start. Current Control: To create 2 versions of documents based on project expenditure and apply accordingly within IT 1) &gt;1 Mil MYR 5 Years TCO: TSD (Full Version) 2) &lt; 1 Mil MYR 5 Years TCO: TSD (Lite Version)"/>
    <x v="0"/>
    <x v="8"/>
    <x v="0"/>
    <s v="RCSA 2016"/>
    <s v="3Low"/>
    <s v="Songchai yotwimonwat"/>
    <s v="songchai.y@cimbthai.com"/>
    <d v="2016-12-23T00:00:00"/>
    <d v="2017-03-31T00:00:00"/>
    <s v="Over due"/>
    <m/>
    <s v="Completed please find the attachment for TOR and Sample TSQA MOM"/>
    <d v="2016-12-25T00:00:00"/>
    <d v="2017-03-31T00:00:00"/>
    <s v="Close"/>
    <m/>
    <m/>
    <m/>
    <m/>
    <m/>
    <m/>
    <s v="I-000-TH-2016-2917-Action-1"/>
    <s v="Create DOI and enforce via TSQA (Technical Solution Quality Assurance) to approve the technical solution."/>
    <s v="Songchai Yotwimonwat"/>
    <s v="songchai.y@cimbthai.com"/>
    <d v="2017-03-31T00:00:00"/>
    <d v="2017-03-02T00:00:00"/>
    <s v="Completed please find the attachment for TOR and Sample TSQA MOM"/>
    <s v="Completed"/>
    <n v="2016"/>
    <n v="2016"/>
    <s v="CIMB Bank Group,Group Information &amp; Operations (GIOD),Thailand"/>
    <s v="CIMB Thailand"/>
    <d v="2017-11-21T00:00:00"/>
    <m/>
    <m/>
    <m/>
    <m/>
    <m/>
    <m/>
    <m/>
    <b v="1"/>
  </r>
  <r>
    <s v="No"/>
    <s v="I-000-TH-2016-2918"/>
    <d v="2016-12-25T00:00:00"/>
    <s v="RCSA 2016: Shortage manpower when the key staffs decide to leave the organization or transfer to new position."/>
    <m/>
    <n v="1"/>
    <s v="Some of special keys knowledge may not maintain within the organization or loss. For this reason, it may slow down the business and IT solution delivery in timely manner and lower the quality of IT service delivery."/>
    <x v="0"/>
    <x v="8"/>
    <x v="0"/>
    <s v="RCSA 2016"/>
    <s v="3Low"/>
    <s v="Songchai Yotwimonwat"/>
    <s v="songchai.y@cimbthai.com"/>
    <d v="2016-12-23T00:00:00"/>
    <d v="2017-03-31T00:00:00"/>
    <s v="Over due"/>
    <m/>
    <s v="Completed: Succession plan has been applied; however, according to original organization chart which EAS has 2 head counts left; therefore, it impacts to the SLA of project deliverables and quality of work."/>
    <d v="2016-12-25T00:00:00"/>
    <d v="2017-03-30T00:00:00"/>
    <s v="Close"/>
    <m/>
    <m/>
    <m/>
    <m/>
    <m/>
    <m/>
    <s v="I-000-TH-2016-2918-Action-1"/>
    <s v="Create staff succession Plan of EA team."/>
    <s v="Songchai Yotwimonwat"/>
    <s v="songchai.y@cimbthai.com"/>
    <d v="2017-03-31T00:00:00"/>
    <d v="2017-03-02T00:00:00"/>
    <s v="Succession plan has been applied; however, according to original organization chart which EAS has 2 head counts left; therefore, it impacts to the SLA of project deliverables and quality of work."/>
    <s v="Completed"/>
    <n v="2016"/>
    <n v="2016"/>
    <s v="CIMB Bank Group,Group Information &amp; Operations (GIOD),Thailand"/>
    <s v="CIMB Thailand"/>
    <d v="2017-11-21T00:00:00"/>
    <m/>
    <m/>
    <m/>
    <m/>
    <m/>
    <m/>
    <m/>
    <b v="1"/>
  </r>
  <r>
    <s v="No"/>
    <s v="I-000-TH-2016-2919"/>
    <d v="2016-12-25T00:00:00"/>
    <s v="RCSA 2016: Shortage manpower when the key staffs decide to leave the organization or transfer to new position."/>
    <m/>
    <n v="0"/>
    <s v="Some of special keys knowledge may not maintain within the organization or loss. For this reason, it may slow down the business and IT solution delivery in timely manner and lower the quality of IT service delivery."/>
    <x v="0"/>
    <x v="4"/>
    <x v="0"/>
    <s v="RCSA 2016"/>
    <s v="1High"/>
    <s v="Yupa Pipatkornkul"/>
    <s v="yupa.p@cimbthai.com"/>
    <d v="2016-12-23T00:00:00"/>
    <d v="2017-06-30T00:00:00"/>
    <s v="Over due"/>
    <m/>
    <m/>
    <d v="2016-12-25T00:00:00"/>
    <d v="2017-05-03T00:00:00"/>
    <s v="Close"/>
    <m/>
    <m/>
    <m/>
    <m/>
    <m/>
    <m/>
    <s v="I-000-TH-2016-2919-Action-1"/>
    <s v="Create Staff Buddy List"/>
    <s v="Yupa Pipatkornkul"/>
    <s v="yupa.p@cimbthai.com"/>
    <d v="2017-03-31T00:00:00"/>
    <d v="2017-05-03T00:00:00"/>
    <s v="3-5-2017 K.Yupa inform AMD'Staff full."/>
    <s v="Completed"/>
    <n v="2016"/>
    <n v="2016"/>
    <s v="CIMB Bank Group,Group Information &amp; Operations (GIOD),Thailand"/>
    <s v="CIMB Thailand"/>
    <d v="2017-11-21T00:00:00"/>
    <m/>
    <m/>
    <m/>
    <m/>
    <m/>
    <m/>
    <m/>
    <b v="1"/>
  </r>
  <r>
    <s v="No"/>
    <s v="I-000-TH-2016-2919"/>
    <d v="2016-12-25T00:00:00"/>
    <s v="RCSA 2016: Shortage manpower when the key staffs decide to leave the organization or transfer to new position."/>
    <m/>
    <n v="1"/>
    <s v="Some of special keys knowledge may not maintain within the organization or loss. For this reason, it may slow down the business and IT solution delivery in timely manner and lower the quality of IT service delivery."/>
    <x v="0"/>
    <x v="4"/>
    <x v="0"/>
    <s v="RCSA 2016"/>
    <s v="1High"/>
    <s v="Yupa Pipatkornkul"/>
    <s v="yupa.p@cimbthai.com"/>
    <d v="2016-12-23T00:00:00"/>
    <d v="2017-06-30T00:00:00"/>
    <s v="Over due"/>
    <m/>
    <m/>
    <d v="2016-12-25T00:00:00"/>
    <d v="2017-05-03T00:00:00"/>
    <s v="Close"/>
    <m/>
    <m/>
    <m/>
    <m/>
    <m/>
    <m/>
    <s v="I-000-TH-2016-2919-Action-2"/>
    <s v="Create new AMD organization chart."/>
    <s v="Yupa Pipatkornkul"/>
    <s v="yupa.p@cimbthai.com"/>
    <d v="2017-06-30T00:00:00"/>
    <d v="2017-05-03T00:00:00"/>
    <s v="3-5-2017 K.Yupa inform AMD'Staff full."/>
    <s v="Completed"/>
    <n v="2016"/>
    <n v="2016"/>
    <s v="CIMB Bank Group,Group Information &amp; Operations (GIOD),Thailand"/>
    <s v="CIMB Thailand"/>
    <d v="2017-11-21T00:00:00"/>
    <m/>
    <m/>
    <m/>
    <m/>
    <m/>
    <m/>
    <m/>
    <b v="1"/>
  </r>
  <r>
    <s v="No"/>
    <s v="I-000-TH-2016-2920"/>
    <d v="2016-12-25T00:00:00"/>
    <s v="RCSA 2016: Batch Process Delayed"/>
    <m/>
    <n v="1"/>
    <s v="Batch Processing delayed, lead to imact service cannot open in timely, as take long time to complete, need to performance tunning."/>
    <x v="0"/>
    <x v="4"/>
    <x v="0"/>
    <s v="RCSA 2016 No.19"/>
    <s v="2Medium"/>
    <s v="Yupa Pipatkornkul"/>
    <s v="yupa.p@cimbthai.com"/>
    <d v="2016-12-23T00:00:00"/>
    <d v="2017-03-31T00:00:00"/>
    <s v="Over due"/>
    <m/>
    <s v="Since 1P Back end  storage-IBM DS8800 had been replaced  by DS8884 on 14 Jan 2017. Currently, 1P Batch process can start day-mode around 2 am and also start to generate data for down stream as show in below picture (Blue line) file attached"/>
    <d v="2016-12-25T00:00:00"/>
    <d v="2017-04-05T00:00:00"/>
    <s v="Close"/>
    <m/>
    <m/>
    <m/>
    <m/>
    <m/>
    <m/>
    <s v="I-000-TH-2016-2920-Action-1"/>
    <s v="Create performance tuning plan and got approval, implementation and post monitoring."/>
    <s v="Yupa Pipatkornkul:"/>
    <s v="yupa.p@cimbthai.com"/>
    <d v="2017-03-31T00:00:00"/>
    <d v="2017-04-05T00:00:00"/>
    <s v="Since 1P Back end  storage-IBM DS8800 had been replaced  by DS8884 on 14 Jan 2017. Currently, 1P Batch process can start day-mode around 2 am and also start to generate data for down stream as show in below picture (Blue line)"/>
    <s v="Completed"/>
    <n v="2016"/>
    <n v="2016"/>
    <s v="CIMB Bank Group,Group Information &amp; Operations (GIOD),Thailand"/>
    <s v="CIMB Thailand"/>
    <d v="2017-11-21T00:00:00"/>
    <m/>
    <m/>
    <m/>
    <m/>
    <m/>
    <m/>
    <m/>
    <b v="1"/>
  </r>
  <r>
    <s v="No"/>
    <s v="I-000-TH-2016-2921"/>
    <d v="2016-12-25T00:00:00"/>
    <s v="RCSA 2016: Inappropriate media backup management."/>
    <m/>
    <n v="1"/>
    <s v="Inappropriate media backup management, as process not be clearly defined inventory management. Media had been control bymachine but when need to replace, have only request log but not specify the reason. In case of media fail, needs to return for disposal / destroy."/>
    <x v="0"/>
    <x v="2"/>
    <x v="0"/>
    <s v="RCSA 2016 No.8"/>
    <s v="3Low"/>
    <s v="Paiboon Sirichuchnin"/>
    <s v="paiboon.s@cimbthai.com"/>
    <d v="2016-12-23T00:00:00"/>
    <d v="2017-03-31T00:00:00"/>
    <s v="Over due"/>
    <m/>
    <m/>
    <d v="2016-12-25T00:00:00"/>
    <d v="2017-03-17T00:00:00"/>
    <s v="Close"/>
    <m/>
    <m/>
    <m/>
    <m/>
    <m/>
    <m/>
    <s v="I-000-TH-2016-2921-Action-1"/>
    <s v="Update Media Inventory for up to date with related team."/>
    <s v="Nucharee Kasamanee"/>
    <s v="nucharee.k@cimbthai.com"/>
    <d v="2017-03-31T00:00:00"/>
    <d v="2017-03-17T00:00:00"/>
    <m/>
    <s v="Completed"/>
    <n v="2016"/>
    <n v="2016"/>
    <s v="CIMB Bank Group,Group Information &amp; Operations (GIOD),Thailand"/>
    <s v="CIMB Thailand"/>
    <d v="2017-11-21T00:00:00"/>
    <m/>
    <m/>
    <m/>
    <m/>
    <m/>
    <m/>
    <m/>
    <b v="1"/>
  </r>
  <r>
    <s v="No"/>
    <s v="I-000-TH-2016-2922"/>
    <d v="2016-12-25T00:00:00"/>
    <s v="RCSA 2016: Problem Management Database, not clearly define for manage and tracking."/>
    <m/>
    <n v="1"/>
    <s v="According to Problem Management Log had been used the same database with Incident Management Log. No effective known error database. Therefore, when the incident occurs, the resolution team may not perform appropriate work-around."/>
    <x v="0"/>
    <x v="2"/>
    <x v="0"/>
    <s v="RCSA 2016 No.12"/>
    <s v="3Low"/>
    <s v="Paiboon Sirichuchnin"/>
    <s v="paiboon.s@cimbthai.com"/>
    <d v="2016-12-23T00:00:00"/>
    <d v="2017-06-30T00:00:00"/>
    <s v="Over due"/>
    <m/>
    <m/>
    <d v="2016-12-25T00:00:00"/>
    <d v="2017-08-10T00:00:00"/>
    <s v="Close"/>
    <m/>
    <m/>
    <m/>
    <m/>
    <m/>
    <m/>
    <s v="I-000-TH-2016-2922-Action-1"/>
    <s v="Create Known Error Database and synchronize to Incident Management Process / resolution team to perform appropriate work-around."/>
    <s v="Chatchavan Chimpradit"/>
    <s v="chatchavan.c@cimbthai.com"/>
    <d v="2017-06-30T00:00:00"/>
    <d v="2017-08-10T00:00:00"/>
    <s v="ปิดด้วยเอกสาร 1. INC2017-20170809                       2. PBI-status-followUp-20170809"/>
    <s v="Completed"/>
    <n v="2016"/>
    <n v="2016"/>
    <s v="CIMB Bank Group,Group Information &amp; Operations (GIOD),Thailand"/>
    <s v="CIMB Thailand"/>
    <d v="2017-11-21T00:00:00"/>
    <m/>
    <m/>
    <m/>
    <m/>
    <m/>
    <m/>
    <m/>
    <b v="1"/>
  </r>
  <r>
    <s v="No"/>
    <s v="I-000-TH-2016-2923"/>
    <d v="2016-12-25T00:00:00"/>
    <s v="RCSA 2016: Problem Management cannot identify root cause and resolution within SLA."/>
    <m/>
    <n v="1"/>
    <s v="Problem Management cannot identify root cause and resolution within SLA. May be occurred the repeated incident, service interruption and impact to user/customer."/>
    <x v="0"/>
    <x v="2"/>
    <x v="0"/>
    <s v="RCSA 2016 No.12"/>
    <s v="3Low"/>
    <s v="Paiboon Sirichuchnin"/>
    <s v="paiboon.s@cimbthai.com"/>
    <d v="2016-12-23T00:00:00"/>
    <d v="2017-03-31T00:00:00"/>
    <s v="Over due"/>
    <m/>
    <m/>
    <d v="2016-12-25T00:00:00"/>
    <d v="2017-03-20T00:00:00"/>
    <s v="Close"/>
    <m/>
    <m/>
    <m/>
    <m/>
    <m/>
    <m/>
    <s v="I-000-TH-2016-2923-Action-1"/>
    <s v="Summary information to report in TEDi Meeting. Request support from IT Management and tracking the result."/>
    <s v="Chatchavan Chimpradit"/>
    <s v="chatchavan.c@cimbthai.com"/>
    <d v="2017-03-31T00:00:00"/>
    <d v="2017-03-20T00:00:00"/>
    <m/>
    <s v="Completed"/>
    <n v="2016"/>
    <n v="2016"/>
    <s v="CIMB Bank Group,Group Information &amp; Operations (GIOD),Thailand"/>
    <s v="CIMB Thailand"/>
    <d v="2017-11-21T00:00:00"/>
    <m/>
    <m/>
    <m/>
    <m/>
    <m/>
    <m/>
    <m/>
    <b v="1"/>
  </r>
  <r>
    <s v="No"/>
    <s v="I-000-TH-2016-2924"/>
    <d v="2016-12-25T00:00:00"/>
    <s v="RCSA 2016: Inadequate action on Change Management Process."/>
    <m/>
    <n v="1"/>
    <s v="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
    <x v="0"/>
    <x v="2"/>
    <x v="0"/>
    <s v="RCSA 2016"/>
    <s v="2Medium"/>
    <s v="Paiboon Sirichuchnin"/>
    <s v="paiboon.s@cimbthai.com"/>
    <d v="2016-12-23T00:00:00"/>
    <d v="2017-03-31T00:00:00"/>
    <s v="Over due"/>
    <m/>
    <m/>
    <d v="2016-12-25T00:00:00"/>
    <d v="2017-03-23T00:00:00"/>
    <s v="Close"/>
    <m/>
    <m/>
    <m/>
    <m/>
    <m/>
    <m/>
    <s v="I-000-TH-2016-2924-Action-1"/>
    <s v="1. Communication email on Change process awareness and CAB MOM on change PIR review 2. Escalate incidents and side effect caused from change implementation to Management (TEDi) and discuss with responsible team for improvement."/>
    <s v="Nampetch Gadetragoon"/>
    <s v="nampetch.g@cimbthai.com"/>
    <d v="2017-03-31T00:00:00"/>
    <d v="2017-03-23T00:00:00"/>
    <m/>
    <s v="Completed"/>
    <n v="2016"/>
    <n v="2016"/>
    <s v="CIMB Bank Group,Group Information &amp; Operations (GIOD),Thailand"/>
    <s v="CIMB Thailand"/>
    <d v="2017-11-21T00:00:00"/>
    <m/>
    <m/>
    <m/>
    <m/>
    <m/>
    <m/>
    <m/>
    <b v="1"/>
  </r>
  <r>
    <s v="No"/>
    <s v="I-000-TH-2016-2925"/>
    <d v="2016-12-25T00:00:00"/>
    <s v="RCSA 2016: Inefficient management of software licensing inventory and reconciliation."/>
    <m/>
    <n v="1"/>
    <s v="Inefficient management of software licensing inventory and reconciliation. It may violate Intellectual Property and non-compiled with internal regulatory when the number of software license purchased are lower than the number of usage."/>
    <x v="0"/>
    <x v="2"/>
    <x v="0"/>
    <s v="RCSA 2016 No.14"/>
    <s v="1High"/>
    <s v="Paiboon Sirichuchnin"/>
    <s v="paiboon.s@cimbthai.com"/>
    <d v="2016-12-23T00:00:00"/>
    <d v="2017-03-31T00:00:00"/>
    <s v="Over due"/>
    <m/>
    <m/>
    <d v="2016-12-25T00:00:00"/>
    <d v="2017-03-15T00:00:00"/>
    <s v="Close"/>
    <m/>
    <m/>
    <m/>
    <m/>
    <m/>
    <m/>
    <s v="I-000-TH-2016-2925-Action-1"/>
    <s v="Create Inventory Report for up to date with related team and compare with previous month."/>
    <s v="Manisara Preechawong"/>
    <s v="manisara.p@cimbthai.com"/>
    <d v="2017-03-31T00:00:00"/>
    <d v="2017-03-15T00:00:00"/>
    <m/>
    <s v="Completed"/>
    <n v="2016"/>
    <n v="2016"/>
    <s v="CIMB Bank Group,Group Information &amp; Operations (GIOD),Thailand"/>
    <s v="CIMB Thailand"/>
    <d v="2017-11-21T00:00:00"/>
    <m/>
    <m/>
    <m/>
    <m/>
    <m/>
    <m/>
    <m/>
    <b v="1"/>
  </r>
  <r>
    <s v="No"/>
    <s v="I-000-TH-2016-2926"/>
    <d v="2016-12-25T00:00:00"/>
    <s v="RCSA 2016: Inadequate action on obsoleted or end of support - Hardware Inventory."/>
    <m/>
    <n v="1"/>
    <s v="Delayed to upgrade obsoleted or end of support hardware as a risk of service distruption cause by hardware failure."/>
    <x v="0"/>
    <x v="2"/>
    <x v="0"/>
    <s v="RCSA 2016 No.16"/>
    <s v="3Low"/>
    <s v="Paiboon Sirichuchnin"/>
    <s v="paiboon.s@cimbthai.com"/>
    <d v="2016-12-23T00:00:00"/>
    <d v="2017-03-31T00:00:00"/>
    <s v="Over due"/>
    <m/>
    <m/>
    <d v="2016-12-25T00:00:00"/>
    <d v="2017-03-21T00:00:00"/>
    <s v="Close"/>
    <m/>
    <m/>
    <m/>
    <m/>
    <m/>
    <m/>
    <s v="I-000-TH-2016-2926-Action-1"/>
    <s v="Update Hardware Inventory for up to date with related team."/>
    <s v="Manisara Preechawong"/>
    <s v="manisara.p@cimbthai.com"/>
    <d v="2017-03-31T00:00:00"/>
    <d v="2017-03-21T00:00:00"/>
    <m/>
    <s v="Completed"/>
    <n v="2016"/>
    <n v="2016"/>
    <s v="CIMB Bank Group,Group Information &amp; Operations (GIOD),Thailand"/>
    <s v="CIMB Thailand"/>
    <d v="2017-11-21T00:00:00"/>
    <m/>
    <m/>
    <m/>
    <m/>
    <m/>
    <m/>
    <m/>
    <b v="1"/>
  </r>
  <r>
    <s v="No"/>
    <s v="I-000-TH-2016-2927"/>
    <d v="2016-12-25T00:00:00"/>
    <s v="RCSA 2016: Delayed to upgrade obsoleted or end of support system both hardware and software"/>
    <m/>
    <n v="1"/>
    <s v="Delayed to upgrade obsoleted or end of support system both hardware and software as a risk of service distruption cause by hardware failure or system vulnerabilities because product owner not release security patch to close new vulnerabilities."/>
    <x v="0"/>
    <x v="2"/>
    <x v="0"/>
    <s v="RCSA 2016 No.16"/>
    <s v="2Medium"/>
    <s v="Paiboon Sirichuchnin"/>
    <s v="paiboon.s@cimbthai.com"/>
    <d v="2016-12-23T00:00:00"/>
    <d v="2017-03-31T00:00:00"/>
    <s v="Over due"/>
    <m/>
    <m/>
    <d v="2016-12-25T00:00:00"/>
    <d v="2017-03-21T00:00:00"/>
    <s v="Close"/>
    <m/>
    <m/>
    <m/>
    <m/>
    <m/>
    <m/>
    <s v="I-000-TH-2016-2927-Action-1"/>
    <s v="Provide upgrade plan and progress of obsoleted or end of support system."/>
    <s v="Komkrit Utaichai"/>
    <s v="komkrit.u@cimbthai.com"/>
    <d v="2017-03-31T00:00:00"/>
    <d v="2017-03-21T00:00:00"/>
    <m/>
    <s v="Completed"/>
    <n v="2016"/>
    <n v="2016"/>
    <s v="CIMB Bank Group,Group Information &amp; Operations (GIOD),Thailand"/>
    <s v="CIMB Thailand"/>
    <d v="2017-11-21T00:00:00"/>
    <m/>
    <m/>
    <m/>
    <m/>
    <m/>
    <m/>
    <m/>
    <b v="1"/>
  </r>
  <r>
    <s v="No"/>
    <s v="I-000-TH-2016-2928"/>
    <d v="2016-12-25T00:00:00"/>
    <s v="Inadequate control HPID of network devices."/>
    <m/>
    <n v="1"/>
    <s v="Migrating HPID of network devices to Cyber Ark is still not complete, lead to unauthorized access to network devices."/>
    <x v="0"/>
    <x v="2"/>
    <x v="0"/>
    <m/>
    <s v="2Medium"/>
    <s v="Paiboon Sirichuchnin"/>
    <s v="paiboon.s@cimbthai.com"/>
    <d v="2016-12-23T00:00:00"/>
    <d v="2017-12-31T00:00:00"/>
    <s v="Not due"/>
    <m/>
    <m/>
    <d v="2016-12-25T00:00:00"/>
    <m/>
    <s v="Open"/>
    <m/>
    <m/>
    <m/>
    <m/>
    <m/>
    <m/>
    <s v="I-000-TH-2016-2928-Action-1"/>
    <s v="Migrating HPID of network devices to Cyber Ark tool."/>
    <s v="Dusit Yayee"/>
    <s v="dusit.y@cimbthai.com"/>
    <d v="2017-06-30T00:00:00"/>
    <m/>
    <m/>
    <s v="Open"/>
    <n v="2016"/>
    <n v="2016"/>
    <s v="CIMB Bank Group,Group Information &amp; Operations (GIOD),Thailand"/>
    <s v="CIMB Thailand"/>
    <d v="2017-11-21T00:00:00"/>
    <m/>
    <m/>
    <m/>
    <m/>
    <m/>
    <m/>
    <m/>
    <b v="0"/>
  </r>
  <r>
    <s v="No"/>
    <s v="I-000-TH-2016-2929"/>
    <d v="2016-12-25T00:00:00"/>
    <s v="Ineffective execution of patch management. Refer to some of security patch does not implement or delay patching."/>
    <m/>
    <n v="1"/>
    <s v="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
    <x v="0"/>
    <x v="2"/>
    <x v="0"/>
    <m/>
    <s v="2Medium"/>
    <s v="Paiboon Sirichuchnin"/>
    <s v="paiboon.s@cimbthai.com"/>
    <d v="2016-12-23T00:00:00"/>
    <d v="2017-03-31T00:00:00"/>
    <s v="Over due"/>
    <m/>
    <m/>
    <d v="2016-12-25T00:00:00"/>
    <d v="2017-03-21T00:00:00"/>
    <s v="Close"/>
    <m/>
    <m/>
    <m/>
    <m/>
    <m/>
    <m/>
    <s v="I-000-TH-2016-2929-Action-1"/>
    <s v="Update information for Patch Update Year Plan. To clearly define category, amount and timeline. (included condition cannot appy patch)"/>
    <s v="Komkrit Utaichai"/>
    <s v="komkrit.u@cimbthai.com"/>
    <d v="2017-03-31T00:00:00"/>
    <d v="2017-03-21T00:00:00"/>
    <m/>
    <s v="Completed"/>
    <n v="2016"/>
    <n v="2016"/>
    <s v="CIMB Bank Group,Group Information &amp; Operations (GIOD),Thailand"/>
    <s v="CIMB Thailand"/>
    <d v="2017-11-21T00:00:00"/>
    <m/>
    <m/>
    <m/>
    <m/>
    <m/>
    <m/>
    <m/>
    <b v="1"/>
  </r>
  <r>
    <s v="No"/>
    <s v="I-000-TH-2016-2930"/>
    <d v="2016-12-25T00:00:00"/>
    <s v="Inadequate control restricted areas - not clearly define escorter name."/>
    <m/>
    <n v="1"/>
    <s v="Inadequate control restricted areas e.g. DC, DR and Media Library Room as a risk in case - Unauthorized person entry/access and may cause to any damage. - Authorized person (vendor, visitor or system owner) entry/access and may cause to any damage."/>
    <x v="0"/>
    <x v="2"/>
    <x v="0"/>
    <m/>
    <s v="3Low"/>
    <s v="Paiboon Sirichuchnin"/>
    <s v="paiboon.s@cimbthai.com"/>
    <d v="2016-12-23T00:00:00"/>
    <d v="2017-03-31T00:00:00"/>
    <s v="Over due"/>
    <m/>
    <m/>
    <d v="2016-12-25T00:00:00"/>
    <d v="2017-03-17T00:00:00"/>
    <s v="Close"/>
    <m/>
    <m/>
    <m/>
    <m/>
    <m/>
    <m/>
    <s v="I-000-TH-2016-2930-Action-1"/>
    <s v="Review Log Sheet to add Escorter Name to Visitor Log Sheet, to announce form to use and discuss with staffs for awareness to escort vendor."/>
    <s v="Nucharee Kasamanee"/>
    <s v="nucharee.k@cimbthai.com"/>
    <d v="2017-03-31T00:00:00"/>
    <d v="2017-03-17T00:00:00"/>
    <m/>
    <s v="Completed"/>
    <n v="2016"/>
    <n v="2016"/>
    <s v="CIMB Bank Group,Group Information &amp; Operations (GIOD),Thailand"/>
    <s v="CIMB Thailand"/>
    <d v="2017-11-21T00:00:00"/>
    <m/>
    <m/>
    <m/>
    <m/>
    <m/>
    <m/>
    <m/>
    <b v="1"/>
  </r>
  <r>
    <s v="No"/>
    <s v="I-000-TH-2016-2931"/>
    <d v="2016-12-25T00:00:00"/>
    <s v="Inadequate action on Incident Management Process - SMS list not up to date."/>
    <m/>
    <n v="1"/>
    <s v="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
    <x v="0"/>
    <x v="2"/>
    <x v="0"/>
    <m/>
    <s v="3Low"/>
    <s v="Paiboon Sirichuchnin"/>
    <s v="paiboon.s@cimbthai.com"/>
    <d v="2016-12-23T00:00:00"/>
    <d v="2017-03-31T00:00:00"/>
    <s v="Over due"/>
    <m/>
    <m/>
    <d v="2016-12-25T00:00:00"/>
    <d v="2017-03-30T00:00:00"/>
    <s v="Close"/>
    <m/>
    <m/>
    <m/>
    <m/>
    <m/>
    <m/>
    <s v="I-000-TH-2016-2931-Action-1"/>
    <s v="1. Update SMS list for up to date. 2. Setup Routine reconcile / review with related BU."/>
    <s v="Chatchavan Chimpradit"/>
    <s v="chatchavan.c@cimbthai.com"/>
    <d v="2017-03-31T00:00:00"/>
    <d v="2017-03-30T00:00:00"/>
    <m/>
    <s v="Completed"/>
    <n v="2016"/>
    <n v="2016"/>
    <s v="CIMB Bank Group,Group Information &amp; Operations (GIOD),Thailand"/>
    <s v="CIMB Thailand"/>
    <d v="2017-11-21T00:00:00"/>
    <m/>
    <m/>
    <m/>
    <m/>
    <m/>
    <m/>
    <m/>
    <b v="1"/>
  </r>
  <r>
    <s v="No"/>
    <s v="I-000-TH-2016-2932"/>
    <d v="2016-12-25T00:00:00"/>
    <s v="Inadequate action on Plan Downtime Announcement."/>
    <m/>
    <n v="1"/>
    <s v="Some plan downtime is not communicate to all support team, when service is unavailable, team will take action same as incident occurred and waste time / resource for investigating."/>
    <x v="0"/>
    <x v="2"/>
    <x v="0"/>
    <m/>
    <s v="3Low"/>
    <s v="Paiboon Sirichuchnin"/>
    <s v="paiboon.s@cimbthai.com"/>
    <d v="2016-12-23T00:00:00"/>
    <d v="2017-03-31T00:00:00"/>
    <s v="Over due"/>
    <m/>
    <m/>
    <d v="2016-12-25T00:00:00"/>
    <d v="2017-03-20T00:00:00"/>
    <s v="Close"/>
    <m/>
    <m/>
    <m/>
    <m/>
    <m/>
    <m/>
    <s v="I-000-TH-2016-2932-Action-1"/>
    <s v="Define clearly Process / Contact Point to communicate system plan downtime."/>
    <s v="Chatchavan Chimpradit"/>
    <s v="chatchavan.c@cimbthai.com"/>
    <d v="2017-03-31T00:00:00"/>
    <d v="2017-03-20T00:00:00"/>
    <m/>
    <s v="Completed"/>
    <n v="2016"/>
    <n v="2016"/>
    <s v="CIMB Bank Group,Group Information &amp; Operations (GIOD),Thailand"/>
    <s v="CIMB Thailand"/>
    <d v="2017-11-21T00:00:00"/>
    <m/>
    <m/>
    <m/>
    <m/>
    <m/>
    <m/>
    <m/>
    <b v="1"/>
  </r>
  <r>
    <s v="No"/>
    <s v="I-000-TH-2016-2933"/>
    <d v="2016-12-25T00:00:00"/>
    <s v="Inadequate action for SSL certificate obsoleted version."/>
    <m/>
    <n v="1"/>
    <s v="SSL certificate obsoleted version may be leads to system failure or intruder may take an opportunity to compromise our system or steal confidential information."/>
    <x v="0"/>
    <x v="2"/>
    <x v="0"/>
    <m/>
    <s v="2Medium"/>
    <s v="Paiboon Sirichuchnin"/>
    <s v="paiboon.s@cimbthai.com"/>
    <d v="2016-12-23T00:00:00"/>
    <d v="2017-12-31T00:00:00"/>
    <s v="Not due"/>
    <m/>
    <m/>
    <d v="2016-12-25T00:00:00"/>
    <m/>
    <s v="Open"/>
    <m/>
    <m/>
    <m/>
    <m/>
    <m/>
    <m/>
    <s v="I-000-TH-2016-2933-Action-1"/>
    <s v="Updated inventory list system impact and cooperate with related paties to upgrade."/>
    <s v="Apisit Woraphant"/>
    <s v="apisit.w@cimbthai.com"/>
    <d v="2017-12-31T00:00:00"/>
    <m/>
    <m/>
    <s v="Open"/>
    <n v="2016"/>
    <n v="2016"/>
    <s v="CIMB Bank Group,Group Information &amp; Operations (GIOD),Thailand"/>
    <s v="CIMB Thailand"/>
    <d v="2017-11-21T00:00:00"/>
    <m/>
    <m/>
    <m/>
    <m/>
    <m/>
    <m/>
    <m/>
    <b v="0"/>
  </r>
  <r>
    <s v="No"/>
    <s v="I-000-TH-2016-2934"/>
    <d v="2016-12-25T00:00:00"/>
    <s v="Inadequate action for Public Key obsoleted."/>
    <m/>
    <n v="1"/>
    <s v="Public Key obsoleted may be leads to system failure or intruder may take an opportunity to compromise our system or system disruption caused by Key expiration."/>
    <x v="0"/>
    <x v="2"/>
    <x v="0"/>
    <m/>
    <s v="2Medium"/>
    <s v="Paiboon Sirichuchnin"/>
    <s v="paiboon.s@cimbthai.com"/>
    <d v="2016-12-23T00:00:00"/>
    <d v="2017-12-31T00:00:00"/>
    <s v="Not due"/>
    <m/>
    <m/>
    <d v="2016-12-25T00:00:00"/>
    <m/>
    <s v="Open"/>
    <m/>
    <m/>
    <m/>
    <m/>
    <m/>
    <m/>
    <s v="I-000-TH-2016-2934-Action-1"/>
    <s v="Updated inventory list system impact and cooperate with related paties to upgrade."/>
    <s v="Apisit Woraphant"/>
    <s v="apisit.w@cimbthai.com"/>
    <d v="2017-12-31T00:00:00"/>
    <m/>
    <m/>
    <s v="Open"/>
    <n v="2016"/>
    <n v="2016"/>
    <s v="CIMB Bank Group,Group Information &amp; Operations (GIOD),Thailand"/>
    <s v="CIMB Thailand"/>
    <d v="2017-11-21T00:00:00"/>
    <m/>
    <m/>
    <m/>
    <m/>
    <m/>
    <m/>
    <m/>
    <b v="0"/>
  </r>
  <r>
    <s v="No"/>
    <s v="I-000-TH-2016-2935"/>
    <d v="2016-12-25T00:00:00"/>
    <s v="Inadequate action for Signature obsoleted."/>
    <m/>
    <n v="1"/>
    <s v="Signature obsoleted may be leads to system failure or intruder may take an opportunity to compromise our system or system disruption caused by Signature expiration."/>
    <x v="0"/>
    <x v="2"/>
    <x v="0"/>
    <m/>
    <s v="2Medium"/>
    <s v="Paiboon Sirichuchnin"/>
    <s v="paiboon.s@cimbthai.com"/>
    <d v="2016-12-23T00:00:00"/>
    <d v="2017-12-31T00:00:00"/>
    <s v="Not due"/>
    <m/>
    <m/>
    <d v="2016-12-25T00:00:00"/>
    <m/>
    <s v="Open"/>
    <m/>
    <m/>
    <m/>
    <m/>
    <m/>
    <m/>
    <s v="I-000-TH-2016-2935-Action-1"/>
    <s v="Updated inventory list system impact and cooperate with related paties to upgrade."/>
    <s v="Apisit Woraphant"/>
    <s v="apisit.w@cimbthai.com"/>
    <d v="2017-12-31T00:00:00"/>
    <m/>
    <m/>
    <s v="Open"/>
    <n v="2016"/>
    <n v="2016"/>
    <s v="CIMB Bank Group,Group Information &amp; Operations (GIOD),Thailand"/>
    <s v="CIMB Thailand"/>
    <d v="2017-11-21T00:00:00"/>
    <m/>
    <m/>
    <m/>
    <m/>
    <m/>
    <m/>
    <m/>
    <b v="0"/>
  </r>
  <r>
    <s v="No"/>
    <s v="I-000-TH-2016-2937"/>
    <d v="2016-12-26T00:00:00"/>
    <s v="Establish working instruction of SVS  for Corporate signature within Operations"/>
    <m/>
    <n v="1"/>
    <s v="Set up working procedure in place for reduce human error and operational risk  for process to  create new / update approval signature for loan product of corporate customers"/>
    <x v="2"/>
    <x v="3"/>
    <x v="0"/>
    <m/>
    <s v="3Low"/>
    <s v="Chaicharoen K, Mukda T, Thiti S, Sutasinee C."/>
    <s v="chaicharoen.k@cimbthai.com, Mukda.T@cimbthai.com, Thiti.s@cimbthai.com, Sutasinee.c@cimbthai.com, somsri.s@cimbthai.com"/>
    <d v="2016-12-26T00:00:00"/>
    <d v="2017-03-31T00:00:00"/>
    <s v="Over due"/>
    <m/>
    <m/>
    <d v="2016-12-26T00:00:00"/>
    <d v="2017-05-31T00:00:00"/>
    <s v="Close"/>
    <m/>
    <m/>
    <m/>
    <m/>
    <m/>
    <m/>
    <s v="I-000-TH-2016-2937-Action-1"/>
    <s v="To prepare proper working procedure within Operations among IBD, CMPOD, COD, CAT"/>
    <s v="Chaicharoen k,  Mukda t,  Thiti s, Sutasinee C"/>
    <s v="chaicharoen.k@cimbthai.com, mukda.t@cimbthai.com, Thiti.s@cimbthai.com, Sutasinee.c@cimbthai.com, Somsri.s@cimbthai.com"/>
    <d v="2017-03-31T00:00:00"/>
    <d v="2017-05-31T00:00:00"/>
    <s v="Status updated on 31 May 2017 : DOI has been announced on 31 May 2017 (DOI 45/2560 เรื่อง การจัดเก็บเอกสารตัวอย่างลายมือชื่อของลูกค้าใน Share Folder). Status as at 28 Apr 2017 : Each BU need revise DOI due to got feedback from SOP team. Target to be completed on 15 May 2017. Status as at 18 Apr 2017 : DOI are done in each dept and under managemant review. Target to be completed by Apr 2017."/>
    <s v="Completed"/>
    <n v="2016"/>
    <n v="2016"/>
    <s v="CIMB Bank Group,Group Information &amp; Operations (GIOD),Thailand"/>
    <s v="CIMB Thailand"/>
    <d v="2017-11-21T00:00:00"/>
    <m/>
    <m/>
    <m/>
    <m/>
    <m/>
    <m/>
    <m/>
    <b v="1"/>
  </r>
  <r>
    <s v="No"/>
    <s v="I-000-TH-2016-2938"/>
    <d v="2016-12-26T00:00:00"/>
    <s v="IT Risk escalation process for Defect CR ready to test in Operations"/>
    <m/>
    <n v="1"/>
    <s v="Ensure Defect CR ready to test is not pending over 60 days ( 60 days is example from last discussion with P' Paiboon ka , can be adjusted to align with other IT metrics )"/>
    <x v="2"/>
    <x v="3"/>
    <x v="0"/>
    <m/>
    <s v="2Medium"/>
    <s v="Suwit M."/>
    <s v="suwit.m@cimbthai.com, natthaphan.k@cimbthai.com"/>
    <d v="2016-12-26T00:00:00"/>
    <d v="2017-03-31T00:00:00"/>
    <s v="Over due"/>
    <m/>
    <m/>
    <d v="2016-12-26T00:00:00"/>
    <d v="2017-03-31T00:00:00"/>
    <s v="Close"/>
    <m/>
    <m/>
    <m/>
    <m/>
    <m/>
    <m/>
    <s v="I-000-TH-2016-2938-Action-1"/>
    <s v="Set up timeline  and escalation process with related parties"/>
    <s v="Suwit M."/>
    <s v="Suwit.m@cimbthai.com, Natthaphan.k@cimbthai.com"/>
    <d v="2017-03-31T00:00:00"/>
    <d v="2017-03-31T00:00:00"/>
    <s v="Status as of 31 Mar 2017 Had discussion with IT Application Team tp define control as 1. IT has regular weely update for tracking defect status. 2. Keep DCORO / Department Head in loop of updated email."/>
    <s v="Completed"/>
    <n v="2016"/>
    <n v="2016"/>
    <s v="CIMB Bank Group,Group Information &amp; Operations (GIOD),Thailand"/>
    <s v="CIMB Thailand"/>
    <d v="2017-11-21T00:00:00"/>
    <m/>
    <m/>
    <m/>
    <m/>
    <m/>
    <m/>
    <m/>
    <b v="1"/>
  </r>
  <r>
    <s v="No"/>
    <s v="I-000-TH-2016-2939"/>
    <d v="2016-12-26T00:00:00"/>
    <s v="Establish Reconcile Dashboard of Operations to mitigate reconciliation risk"/>
    <m/>
    <n v="1"/>
    <s v="Currently reconcile process in operation are mostly done manually and visually which may not efficiently detect error. Establish Dashboard for monitor all reconcile report"/>
    <x v="2"/>
    <x v="3"/>
    <x v="0"/>
    <m/>
    <s v="2Medium"/>
    <s v="Natthaphan K."/>
    <s v="Natthaphan.k@cimbthai.com"/>
    <d v="2016-12-26T00:00:00"/>
    <d v="2017-06-30T00:00:00"/>
    <s v="Over due"/>
    <m/>
    <m/>
    <d v="2016-12-26T00:00:00"/>
    <d v="2017-06-29T00:00:00"/>
    <s v="Close"/>
    <m/>
    <m/>
    <m/>
    <m/>
    <m/>
    <m/>
    <s v="I-000-TH-2016-2939-Action-1"/>
    <s v="Ensure all reconcile reports done in Operations are monitored and escalate in timely manner to prevent regulatory penalties Q1/2017 : Establish monitoring tool + process to ensure our reconcile process is in place - 1st draft dashboard and process pilot for CMPOD Q2/2017 - Completed dashboard for CMPOD"/>
    <s v="Polsak Wichanpruek, Teerasak Korkiatiwanich, Somsri Saelao Polsak Wichanpruek, Teerasak Korkiatiwanich, Somsri Saelao"/>
    <s v="Polsak.w@cimbthai.com,Teerasak.k@cimbthai.com,Somsri.s@cimbthai.com"/>
    <d v="2017-06-30T00:00:00"/>
    <d v="2017-06-29T00:00:00"/>
    <s v="Status as  29 June 2017 1.Establish reconcile dashboard to ensure all reconcile reports done in operations are monitored and escalate in timely manner to prevent regulatory penalties 2.Completed dashboard for CMPOD"/>
    <s v="Completed"/>
    <n v="2016"/>
    <n v="2016"/>
    <s v="CIMB Bank Group,Group Information &amp; Operations (GIOD),Thailand"/>
    <s v="CIMB Thailand"/>
    <d v="2017-11-21T00:00:00"/>
    <m/>
    <m/>
    <m/>
    <m/>
    <m/>
    <m/>
    <m/>
    <b v="1"/>
  </r>
  <r>
    <s v="No"/>
    <s v="I-000-TH-2016-2940"/>
    <d v="2016-12-26T00:00:00"/>
    <s v="DCORO escalation process#1 Management Self-Identified Control Issues"/>
    <m/>
    <n v="1"/>
    <s v="1) Strengthen Control by establish proper process to handle escalated issue within GIOD to DCORO. 2) Establish proper process among related parties to properly handle raised issue to support risk and control process improvement. 3) To handle case that Department head, Division head , DCORO are not agreed together &amp; need to  escalate further to risk , compliance , audit &quot;"/>
    <x v="2"/>
    <x v="3"/>
    <x v="0"/>
    <m/>
    <s v="2Medium"/>
    <s v="Natthaphan K."/>
    <s v="Natthaphan.K@cimbthai.com"/>
    <d v="2016-12-26T00:00:00"/>
    <d v="2017-06-30T00:00:00"/>
    <s v="Over due"/>
    <m/>
    <m/>
    <d v="2016-12-26T00:00:00"/>
    <d v="2017-06-29T00:00:00"/>
    <s v="Close"/>
    <m/>
    <m/>
    <m/>
    <m/>
    <m/>
    <m/>
    <s v="I-000-TH-2016-2940-Action-1"/>
    <s v="Q1/2017 plan - Create issue escalation standard form - Create issue escalation process flow - Endrose by management Q2/2017 plan - Pilot implement issue escalation process"/>
    <s v="Polsak Wichanpruek , Somsri Saelao"/>
    <s v="Polsak.w@cimbthai.com , Somsri.s@cimbthai.com"/>
    <d v="2017-06-30T00:00:00"/>
    <d v="2017-06-29T00:00:00"/>
    <s v="Status as 29 June 2017 1.Establish flow for escalation process which align with Operational risk management policy to handle escalation issue within GIOD 2.On regular basis monthly meeting “GIOD Risk &amp; Control”  have escalation agenda. 3.On urgent issue DCORO will setup meeting with related party for escalation. 4.Training “Risk &amp; Control awareness training” to refresh escalation process in GIOD"/>
    <s v="Completed"/>
    <n v="2016"/>
    <n v="2016"/>
    <s v="CIMB Bank Group,Group Information &amp; Operations (GIOD),Thailand"/>
    <s v="CIMB Thailand"/>
    <d v="2017-11-21T00:00:00"/>
    <m/>
    <m/>
    <m/>
    <m/>
    <m/>
    <m/>
    <m/>
    <b v="1"/>
  </r>
  <r>
    <s v="No"/>
    <s v="I-000-TH-2016-2941"/>
    <d v="2016-12-26T00:00:00"/>
    <s v="Manpower risk for staffs critical position resign"/>
    <m/>
    <n v="1"/>
    <s v="Improve Staff Hand over process to reduce manpower risk in case staffs in critical position resign"/>
    <x v="2"/>
    <x v="3"/>
    <x v="0"/>
    <m/>
    <s v="2Medium"/>
    <s v="Somsri S."/>
    <s v="Somsri.saelao@cimbthai.com"/>
    <d v="2016-12-26T00:00:00"/>
    <d v="2017-03-31T00:00:00"/>
    <s v="Over due"/>
    <m/>
    <m/>
    <d v="2016-12-27T00:00:00"/>
    <d v="2017-03-31T00:00:00"/>
    <s v="Close"/>
    <m/>
    <m/>
    <m/>
    <m/>
    <m/>
    <m/>
    <s v="I-000-TH-2016-2941-Action-1"/>
    <s v="Sign off process and checklist with Dept head and  Control and Monitoring by  DCORO"/>
    <s v="Somsri S."/>
    <s v="Somsri.s@cimbthai.com"/>
    <d v="2017-03-31T00:00:00"/>
    <d v="2017-03-31T00:00:00"/>
    <s v="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
    <s v="Completed"/>
    <n v="2016"/>
    <n v="2016"/>
    <s v="CIMB Bank Group,Group Information &amp; Operations (GIOD),Thailand"/>
    <s v="CIMB Thailand"/>
    <d v="2017-11-21T00:00:00"/>
    <m/>
    <m/>
    <m/>
    <m/>
    <m/>
    <m/>
    <m/>
    <b v="1"/>
  </r>
  <r>
    <s v="No"/>
    <s v="I-000-TH-2016-2942"/>
    <d v="2016-12-26T00:00:00"/>
    <s v="Manpower risk due to staffs in critical position on block leave"/>
    <m/>
    <n v="1"/>
    <s v="Improve Staff Hand over process to reduce manpower risk in case staffs in critical position on block leave"/>
    <x v="2"/>
    <x v="3"/>
    <x v="0"/>
    <m/>
    <s v="2Medium"/>
    <s v="Somsri S."/>
    <s v="somsri.s@cimbthai.com"/>
    <d v="2016-12-26T00:00:00"/>
    <d v="2017-03-31T00:00:00"/>
    <s v="Over due"/>
    <m/>
    <m/>
    <d v="2016-12-27T00:00:00"/>
    <d v="2017-03-31T00:00:00"/>
    <s v="Close"/>
    <m/>
    <m/>
    <m/>
    <m/>
    <m/>
    <m/>
    <s v="I-000-TH-2016-2942-Action-1"/>
    <s v="Sign off process and checklist with Dept head and  Control and Monitoring by  DCORO"/>
    <s v="Somsri S."/>
    <s v="Somsri.s@cimbthai.com"/>
    <d v="2017-03-31T00:00:00"/>
    <d v="2017-03-31T00:00:00"/>
    <s v="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
    <s v="Completed"/>
    <n v="2016"/>
    <n v="2016"/>
    <s v="CIMB Bank Group,Group Information &amp; Operations (GIOD),Thailand"/>
    <s v="CIMB Thailand"/>
    <d v="2017-11-21T00:00:00"/>
    <m/>
    <m/>
    <m/>
    <m/>
    <m/>
    <m/>
    <m/>
    <b v="1"/>
  </r>
  <r>
    <s v="No"/>
    <s v="I-000-TH-2016-2949"/>
    <d v="2016-12-27T00:00:00"/>
    <s v="Generic Key Risk Indicator for Risk analytics purpose"/>
    <m/>
    <n v="1"/>
    <s v="Review and establish generic Key Risk Indicators for Operations, Process Improvement from risk and control perspectives"/>
    <x v="2"/>
    <x v="3"/>
    <x v="0"/>
    <m/>
    <s v="3Low"/>
    <s v="Karnvarat Thitisakulchai"/>
    <s v="karnvarat.t@cimbthai.com"/>
    <d v="2016-12-27T00:00:00"/>
    <d v="2017-03-31T00:00:00"/>
    <s v="Over due"/>
    <m/>
    <m/>
    <d v="2016-12-27T00:00:00"/>
    <d v="2017-03-31T00:00:00"/>
    <s v="Close"/>
    <m/>
    <m/>
    <m/>
    <m/>
    <m/>
    <m/>
    <s v="I-000-TH-2016-2949-Action-1"/>
    <s v="To set up generic key risk indicator for Operations align to our risk analytics purpose."/>
    <s v="Karnvarat Thitisakulchai"/>
    <s v="karnvarat.t@cimbthai.com"/>
    <d v="2017-03-31T00:00:00"/>
    <d v="2017-03-31T00:00:00"/>
    <s v="status update 28 Mar'2017 : - Key KRIs have been identified and discussed within GIOD Planning and Risk Management Team. - Standardized KRIs will be used for forward-looking measures, risk analytics and process improvement purposes by effective April 2017. - They will be closely monitored and reported to relevant parties via Group email GIOD Risk and Control on a monthly basis. -  Any critical ang high riks will be immediate escalated to GIOD Head and mangement level.   - Key indicators will be added and changed by depending on the current risk situation or management's requirement."/>
    <s v="Completed"/>
    <n v="2016"/>
    <n v="2016"/>
    <s v="CIMB Bank Group,Group Information &amp; Operations (GIOD),Thailand"/>
    <s v="CIMB Thailand"/>
    <d v="2017-11-21T00:00:00"/>
    <m/>
    <m/>
    <m/>
    <m/>
    <m/>
    <m/>
    <m/>
    <b v="1"/>
  </r>
  <r>
    <s v="No"/>
    <s v="I-000-TH-2016-2951"/>
    <d v="2016-12-27T00:00:00"/>
    <s v="Training session on Operation Process &amp; Settlements flow for each products including nature of transaction"/>
    <m/>
    <n v="1"/>
    <s v="- Ensure all staffs aware and trained from Department Head - To mitigate regulatory risk and compliance risk  "/>
    <x v="1"/>
    <x v="6"/>
    <x v="0"/>
    <m/>
    <s v="2Medium"/>
    <s v="Chaicharoen Kotsombat"/>
    <s v="chaicharoen.k@cimbthai.com"/>
    <d v="2016-12-27T00:00:00"/>
    <d v="2017-06-30T00:00:00"/>
    <s v="Over due"/>
    <m/>
    <m/>
    <d v="2016-12-27T00:00:00"/>
    <d v="2017-05-03T00:00:00"/>
    <s v="Close"/>
    <m/>
    <m/>
    <m/>
    <m/>
    <m/>
    <m/>
    <s v="I-000-TH-2016-2951-Action-1"/>
    <s v="Set up training session for CMPOD staff Operation on Process &amp; Settlements flow for each products including nature of transaction."/>
    <s v="Chaicharoen Kotsombat"/>
    <s v="chaicharoen.k@cimbthai.com"/>
    <d v="2017-06-30T00:00:00"/>
    <d v="2017-05-03T00:00:00"/>
    <s v="Status at at 30 Apr 2017: 1) Training Ops Process &amp; Settlement Flow dd. 16 Jan 2017 2) Training FX Product dd. 14, 16 Feb 2017 3) Training Derivatives Product dd. 15 and 28 Mar 2017. 4) SLA &amp; Control Point Workshop for FX &amp; Derivatives Product with Font Office and Back Office on 22 Apr 2017."/>
    <s v="Completed"/>
    <n v="2016"/>
    <n v="2016"/>
    <s v="CIMB Bank Group,Group Information &amp; Operations (GIOD),Thailand"/>
    <s v="CIMB Thailand"/>
    <d v="2017-11-21T00:00:00"/>
    <m/>
    <m/>
    <m/>
    <m/>
    <m/>
    <m/>
    <m/>
    <b v="1"/>
  </r>
  <r>
    <s v="No"/>
    <s v="I-000-TH-2016-2952"/>
    <d v="2016-12-27T00:00:00"/>
    <s v="Training session on Local Regulatory Reporting and Documentation"/>
    <m/>
    <n v="1"/>
    <s v="- Ensure all staff aware and trained from Department Head - To mitigate regulatory risk and compliance risk  "/>
    <x v="1"/>
    <x v="6"/>
    <x v="0"/>
    <m/>
    <s v="2Medium"/>
    <s v="Chaicharoen Kotsombat"/>
    <s v="chaicharoen.k@cimbthai.com"/>
    <d v="2016-12-27T00:00:00"/>
    <d v="2017-06-30T00:00:00"/>
    <s v="Over due"/>
    <m/>
    <m/>
    <d v="2017-09-21T00:00:00"/>
    <d v="2017-09-21T00:00:00"/>
    <s v="Close"/>
    <m/>
    <m/>
    <m/>
    <m/>
    <m/>
    <m/>
    <s v="I-000-TH-2016-2952-Action-1"/>
    <s v="Set up training session on Local Regulatory Reporting and Documentation for CMPOD staff"/>
    <s v="Chaicharoen Kotsombat"/>
    <s v="chaicharoen.k@cimbthai.com"/>
    <d v="2017-06-30T00:00:00"/>
    <d v="2017-09-21T00:00:00"/>
    <s v="Status as of 21 Sep 2017 : The training session on Local Regulatory Reporting and Documentation has been trained by department head and compliance team since 16 Jan 2017. Status as of 31 Aug 2017 : Under department head discussion with Compliance team Status as of 31 July 2017 : Under department head discussion with Compliance team Status as of 30 June 2017 : Under department head discussion with Compliance team"/>
    <s v="Completed"/>
    <n v="2016"/>
    <n v="2016"/>
    <s v="CIMB Bank Group,Group Information &amp; Operations (GIOD),Thailand"/>
    <s v="CIMB Thailand"/>
    <d v="2017-11-21T00:00:00"/>
    <m/>
    <m/>
    <m/>
    <m/>
    <m/>
    <m/>
    <m/>
    <b v="1"/>
  </r>
  <r>
    <s v="No"/>
    <s v="I-000-TH-2016-2953"/>
    <d v="2016-12-27T00:00:00"/>
    <s v="Training session on day to day operation and reconciliation - deals vs customer instruction"/>
    <m/>
    <n v="1"/>
    <s v="- Ensure all staff aware and trained from Department Head - To mitigate regulatory risk and compliance risk  "/>
    <x v="1"/>
    <x v="6"/>
    <x v="0"/>
    <m/>
    <s v="2Medium"/>
    <s v="Chaicharoen Kotsombat"/>
    <s v="chaicharoen.k@cimbthai.com"/>
    <d v="2016-12-27T00:00:00"/>
    <d v="2017-06-30T00:00:00"/>
    <s v="Over due"/>
    <m/>
    <m/>
    <d v="2016-12-27T00:00:00"/>
    <d v="2017-06-30T00:00:00"/>
    <s v="Close"/>
    <m/>
    <m/>
    <m/>
    <m/>
    <m/>
    <m/>
    <s v="I-000-TH-2016-2953-Action-1"/>
    <s v="Set up training session on day to day operation and reconciliation - deals vs customer instruction"/>
    <s v="Chaicharoen Kotsombat"/>
    <s v="chaicharoen.k@cimbthai.com"/>
    <d v="2017-06-30T00:00:00"/>
    <d v="2017-06-30T00:00:00"/>
    <s v="Status as of 30 June 2017 : 1) Training Ops Process &amp; Settlement Flow dd. 16 Jan 2017 2) Training FX Product dd. 14, 16 Feb 2017 3) Training Derivatives Product dd. 15 and 28 Mar 2017. 4) SLA &amp; Control Point Workshop for FX &amp; Derivatives Product with Font Office and Back Office on 22 Apr 2017."/>
    <s v="Completed"/>
    <n v="2016"/>
    <n v="2016"/>
    <s v="CIMB Bank Group,Group Information &amp; Operations (GIOD),Thailand"/>
    <s v="CIMB Thailand"/>
    <d v="2017-11-21T00:00:00"/>
    <m/>
    <m/>
    <m/>
    <m/>
    <m/>
    <m/>
    <m/>
    <b v="1"/>
  </r>
  <r>
    <s v="No"/>
    <s v="I-000-TH-2016-2954"/>
    <d v="2016-12-27T00:00:00"/>
    <s v="Communication with both internal and external customer for satisfaction"/>
    <m/>
    <n v="1"/>
    <s v="To increase customer satisfaction on both internal and external customer by providing training to CMPOD staff."/>
    <x v="1"/>
    <x v="6"/>
    <x v="0"/>
    <m/>
    <s v="3Low"/>
    <s v="Chaicharoen Kotsombat"/>
    <s v="chaicharoen.k@cimbthai.com"/>
    <d v="2016-12-27T00:00:00"/>
    <d v="2017-06-30T00:00:00"/>
    <s v="Over due"/>
    <m/>
    <m/>
    <d v="2016-12-27T00:00:00"/>
    <d v="2017-05-03T00:00:00"/>
    <s v="Close"/>
    <m/>
    <m/>
    <m/>
    <m/>
    <m/>
    <m/>
    <s v="I-000-TH-2016-2954-Action-1"/>
    <s v="Set up training session on communication with both internal and external customer for satisfaction (may need outside instructor or HR help)."/>
    <s v="Chaicharoen Kotsombat"/>
    <s v="chaicharoen.k@cimbthai.com"/>
    <d v="2017-06-30T00:00:00"/>
    <d v="2017-05-03T00:00:00"/>
    <s v="Status at at 30 Apr 2017 : 1) Training Ops Process &amp; Settlement Flow dd. 16 Jan 2017 2) Training FX Product dd. 14, 16 Feb 2017 3) Training Derivatives Product dd. 15 and 28 Mar 2017. 4) SLA &amp; Control Point Workshop for FX &amp; Derivatives Product with Font Office and Back Office on 22 Apr 2017."/>
    <s v="Completed"/>
    <n v="2016"/>
    <n v="2016"/>
    <s v="CIMB Bank Group,Group Information &amp; Operations (GIOD),Thailand"/>
    <s v="CIMB Thailand"/>
    <d v="2017-11-21T00:00:00"/>
    <m/>
    <m/>
    <m/>
    <m/>
    <m/>
    <m/>
    <m/>
    <b v="1"/>
  </r>
  <r>
    <s v="No"/>
    <s v="I-000-TH-2016-2961"/>
    <d v="2016-12-27T00:00:00"/>
    <s v="Document Checklist for Secured Loan Retail Customer"/>
    <m/>
    <n v="1"/>
    <s v="Improve quality of document checklist to ensure the completeness of document to be stored at strong room"/>
    <x v="2"/>
    <x v="3"/>
    <x v="0"/>
    <m/>
    <s v="3Low"/>
    <s v="Benjawan Saengraksa"/>
    <s v="benjawan.sa@cimbthai.com"/>
    <d v="2016-12-27T00:00:00"/>
    <d v="2017-03-31T00:00:00"/>
    <s v="Over due"/>
    <m/>
    <m/>
    <d v="2016-12-27T00:00:00"/>
    <d v="2017-03-31T00:00:00"/>
    <s v="Close"/>
    <m/>
    <m/>
    <m/>
    <m/>
    <m/>
    <m/>
    <s v="I-000-TH-2016-2961-Action-1"/>
    <s v="To prepare proper checklist and sign off official version by related BUs."/>
    <s v="Benjawan Saengraksa"/>
    <s v="benjawan.sa@cimbthai.com"/>
    <d v="2017-03-31T00:00:00"/>
    <d v="2017-03-31T00:00:00"/>
    <s v="Status as of 31 Mar 2017 Checklist has been done and effective to use on 1 Apr 2017"/>
    <s v="Completed"/>
    <n v="2016"/>
    <n v="2016"/>
    <s v="CIMB Bank Group,Group Information &amp; Operations (GIOD),Thailand"/>
    <s v="CIMB Thailand"/>
    <d v="2017-11-21T00:00:00"/>
    <m/>
    <m/>
    <m/>
    <m/>
    <m/>
    <m/>
    <m/>
    <b v="1"/>
  </r>
  <r>
    <s v="No"/>
    <s v="I-000-TH-2016-2995"/>
    <d v="2016-12-27T00:00:00"/>
    <s v="[Beat Banking] Security Baseline is in adequate"/>
    <m/>
    <n v="0"/>
    <s v="Security Baseline for Beat Banking Project is in adequate"/>
    <x v="0"/>
    <x v="0"/>
    <x v="0"/>
    <s v="MSII"/>
    <s v="2Medium"/>
    <s v="Pichet"/>
    <s v="pichet.t@cimbthai.com"/>
    <d v="2016-10-03T00:00:00"/>
    <d v="2017-03-31T00:00:00"/>
    <s v="Over due"/>
    <m/>
    <m/>
    <d v="2016-12-27T00:00:00"/>
    <d v="2017-03-30T00:00:00"/>
    <s v="Close"/>
    <m/>
    <m/>
    <m/>
    <m/>
    <m/>
    <m/>
    <s v="I-000-TH-2016-2995-Action-1"/>
    <s v="To complete Security Baseline for OAO's server (Security Baseline of Red Hat)"/>
    <s v="Pichet"/>
    <s v="pichet.t@cimbthai.com"/>
    <d v="2017-03-31T00:00:00"/>
    <d v="2017-03-30T00:00:00"/>
    <s v="Done (as attached file)"/>
    <s v="Completed"/>
    <n v="2016"/>
    <n v="2016"/>
    <s v="CIMB Bank Group,Group Information &amp; Operations (GIOD),Thailand"/>
    <s v="CIMB Thailand"/>
    <d v="2017-11-21T00:00:00"/>
    <m/>
    <m/>
    <m/>
    <m/>
    <m/>
    <m/>
    <m/>
    <b v="1"/>
  </r>
  <r>
    <s v="No"/>
    <s v="I-000-TH-2016-2995"/>
    <d v="2016-12-27T00:00:00"/>
    <s v="[Beat Banking] Security Baseline is in adequate"/>
    <m/>
    <n v="0"/>
    <s v="Security Baseline for Beat Banking Project is in adequate"/>
    <x v="0"/>
    <x v="0"/>
    <x v="0"/>
    <s v="MSII"/>
    <s v="2Medium"/>
    <s v="Pichet"/>
    <s v="pichet.t@cimbthai.com"/>
    <d v="2016-10-03T00:00:00"/>
    <d v="2017-03-31T00:00:00"/>
    <s v="Over due"/>
    <m/>
    <m/>
    <d v="2016-12-27T00:00:00"/>
    <d v="2017-03-30T00:00:00"/>
    <s v="Close"/>
    <m/>
    <m/>
    <m/>
    <m/>
    <m/>
    <m/>
    <s v="I-000-TH-2016-2995-Action-2"/>
    <s v="To complete Security Baseline for H2H's server (Security Baseline of AIX)"/>
    <s v="Pichet"/>
    <s v="pichet.t@cimbthai.com"/>
    <d v="2017-03-31T00:00:00"/>
    <d v="2017-03-30T00:00:00"/>
    <s v="Done (as attached file)"/>
    <s v="Completed"/>
    <n v="2016"/>
    <n v="2016"/>
    <s v="CIMB Bank Group,Group Information &amp; Operations (GIOD),Thailand"/>
    <s v="CIMB Thailand"/>
    <d v="2017-11-21T00:00:00"/>
    <m/>
    <m/>
    <m/>
    <m/>
    <m/>
    <m/>
    <m/>
    <b v="1"/>
  </r>
  <r>
    <s v="No"/>
    <s v="I-000-TH-2016-2995"/>
    <d v="2016-12-27T00:00:00"/>
    <s v="[Beat Banking] Security Baseline is in adequate"/>
    <m/>
    <n v="0"/>
    <s v="Security Baseline for Beat Banking Project is in adequate"/>
    <x v="0"/>
    <x v="0"/>
    <x v="0"/>
    <s v="MSII"/>
    <s v="2Medium"/>
    <s v="Pichet"/>
    <s v="pichet.t@cimbthai.com"/>
    <d v="2016-10-03T00:00:00"/>
    <d v="2017-03-31T00:00:00"/>
    <s v="Over due"/>
    <m/>
    <m/>
    <d v="2016-12-27T00:00:00"/>
    <d v="2017-03-30T00:00:00"/>
    <s v="Close"/>
    <m/>
    <m/>
    <m/>
    <m/>
    <m/>
    <m/>
    <s v="I-000-TH-2016-2995-Action-3"/>
    <s v="Security Baseline for DSE's server (Windows Plateform)"/>
    <s v="Pichet"/>
    <s v="pichet.t@cimbthai.com"/>
    <d v="2017-03-31T00:00:00"/>
    <d v="2017-03-30T00:00:00"/>
    <s v="Done (As attached file)"/>
    <s v="Completed"/>
    <n v="2016"/>
    <n v="2016"/>
    <s v="CIMB Bank Group,Group Information &amp; Operations (GIOD),Thailand"/>
    <s v="CIMB Thailand"/>
    <d v="2017-11-21T00:00:00"/>
    <m/>
    <m/>
    <m/>
    <m/>
    <m/>
    <m/>
    <m/>
    <b v="1"/>
  </r>
  <r>
    <s v="No"/>
    <s v="I-000-TH-2016-2995"/>
    <d v="2016-12-27T00:00:00"/>
    <s v="[Beat Banking] Security Baseline is in adequate"/>
    <m/>
    <n v="1"/>
    <s v="Security Baseline for Beat Banking Project is in adequate"/>
    <x v="0"/>
    <x v="0"/>
    <x v="0"/>
    <s v="MSII"/>
    <s v="2Medium"/>
    <s v="Pichet"/>
    <s v="pichet.t@cimbthai.com"/>
    <d v="2016-10-03T00:00:00"/>
    <d v="2017-03-31T00:00:00"/>
    <s v="Over due"/>
    <m/>
    <m/>
    <d v="2016-12-27T00:00:00"/>
    <d v="2017-03-30T00:00:00"/>
    <s v="Close"/>
    <m/>
    <m/>
    <m/>
    <m/>
    <m/>
    <m/>
    <s v="I-000-TH-2016-2995-Action-4"/>
    <s v="Security Baseline for iPad (IOS Plateform)"/>
    <s v="Pichet"/>
    <s v="pichet.t@cimbthai.com"/>
    <d v="2017-03-31T00:00:00"/>
    <d v="2017-03-30T00:00:00"/>
    <s v="Done (As attached file)"/>
    <s v="Completed"/>
    <n v="2016"/>
    <n v="2016"/>
    <s v="CIMB Bank Group,Group Information &amp; Operations (GIOD),Thailand"/>
    <s v="CIMB Thailand"/>
    <d v="2017-11-21T00:00:00"/>
    <m/>
    <m/>
    <m/>
    <m/>
    <m/>
    <m/>
    <m/>
    <b v="1"/>
  </r>
  <r>
    <s v="No"/>
    <s v="I-000-TH-2016-2999"/>
    <d v="2016-12-27T00:00:00"/>
    <s v="[Beat Banking] การตั้งค่า Security Parameter for iPad ยังไม่ครบถ้วน"/>
    <m/>
    <n v="1"/>
    <s v="การตั้งค่า Security Parameter for iPad ที่ใช้ทำรายการเปิดบัญชี Beat Banking ยังไม่ครบถ้วน"/>
    <x v="0"/>
    <x v="2"/>
    <x v="0"/>
    <m/>
    <s v="3Low"/>
    <s v="Manaisara"/>
    <s v="manisara.p@cimbthai.com"/>
    <d v="2016-12-27T00:00:00"/>
    <d v="2017-04-30T00:00:00"/>
    <s v="Over due"/>
    <m/>
    <m/>
    <d v="2016-12-27T00:00:00"/>
    <d v="2017-04-07T00:00:00"/>
    <s v="Close"/>
    <m/>
    <m/>
    <m/>
    <m/>
    <m/>
    <m/>
    <s v="I-000-TH-2016-2999-Action-1"/>
    <s v="จัดซื้อเครื่อง Apple และ Apple ID เพื่อดำเนินการ Setup Master Configuration"/>
    <s v="Manisara"/>
    <s v="manisara.p@cimbthai.com"/>
    <d v="2017-04-30T00:00:00"/>
    <d v="2017-04-03T00:00:00"/>
    <s v="In progress"/>
    <s v="Completed"/>
    <n v="2016"/>
    <n v="2016"/>
    <s v="CIMB Bank Group,Group Information &amp; Operations (GIOD),Thailand"/>
    <s v="CIMB Thailand"/>
    <d v="2017-11-21T00:00:00"/>
    <m/>
    <m/>
    <m/>
    <m/>
    <m/>
    <m/>
    <m/>
    <b v="1"/>
  </r>
  <r>
    <s v="No"/>
    <s v="I-000-TH-2016-3010"/>
    <d v="2016-12-28T00:00:00"/>
    <s v="Mitigate Compliance Risk at Foreign Exchange, Derivatives and Foreign Remittance Products"/>
    <m/>
    <n v="1"/>
    <s v="Consolidate regulatory and compliance requirement for Foreign Exchange, Derivatives and Foreign Remittance Products to support Treasury Services Excellence project"/>
    <x v="2"/>
    <x v="3"/>
    <x v="2"/>
    <s v="Letter from BOT"/>
    <s v="2Medium"/>
    <s v="Natthaphan K."/>
    <s v="Natthaphan.k@cimbthai.com"/>
    <d v="2016-12-26T00:00:00"/>
    <d v="2017-03-31T00:00:00"/>
    <s v="Over due"/>
    <m/>
    <m/>
    <d v="2016-12-28T00:00:00"/>
    <d v="2017-03-31T00:00:00"/>
    <s v="Close"/>
    <m/>
    <m/>
    <m/>
    <m/>
    <m/>
    <m/>
    <s v="I-000-TH-2016-3010-Action-1"/>
    <s v="1) Create consolidated regulatory and compliance inventory to ensure we capture all the regulatory requirements and sign off by related parties. 2) Coordinate with compliance or regulator or department head or  Treasury Department to conduct training  to ensure staff understand the implications of regulatoryi.e. correctness  and purpose of funds transfer"/>
    <s v="Natthaphan K."/>
    <s v="natthaphan.k@cimbthai.com"/>
    <d v="2017-03-31T00:00:00"/>
    <d v="2017-03-31T00:00:00"/>
    <s v="Status updated as of 30 Mar 2017 : 1) Annual review compliance matrix with compliance team. Completed in Jan 2017 2) Create consolidated regulatory and compliance inventory. Completed in Feb 2017 3)document  Requirement checklist communication to branch. Completed on 5 Jan 2017. 4) Compliance team conduct training to CMPOD staff to more knowledge the regulatory requirement. Completed on 16 Jan 2017"/>
    <s v="Completed"/>
    <n v="2016"/>
    <n v="2016"/>
    <s v="CIMB Bank Group,Group Information &amp; Operations (GIOD),Thailand"/>
    <s v="CIMB Thailand"/>
    <d v="2017-11-21T00:00:00"/>
    <m/>
    <m/>
    <m/>
    <m/>
    <m/>
    <m/>
    <m/>
    <b v="1"/>
  </r>
  <r>
    <s v="No"/>
    <s v="I-000-TH-2016-3019"/>
    <d v="2016-12-29T00:00:00"/>
    <s v="[Beat Banking] OAO ยังคงใช้ Unsecure Protocol (SSLv3)"/>
    <m/>
    <n v="1"/>
    <s v="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x v="0"/>
    <x v="4"/>
    <x v="0"/>
    <s v="MSII"/>
    <s v="3Low"/>
    <s v="Tharawat Siritaweesil"/>
    <s v="tharawat.s@cimbthai.com"/>
    <d v="2016-12-29T00:00:00"/>
    <d v="2017-12-31T00:00:00"/>
    <s v="Not due"/>
    <m/>
    <m/>
    <d v="2016-12-29T00:00:00"/>
    <m/>
    <s v="Open"/>
    <m/>
    <m/>
    <m/>
    <m/>
    <m/>
    <m/>
    <s v="I-000-TH-2016-3019-Action-1"/>
    <s v="ต้อง change SSLv3 to be TLS 1.2 for OAO"/>
    <s v="Tharawat Siritaweesil"/>
    <s v="tharawat.s@cimbthai.com"/>
    <d v="2017-12-31T00:00:00"/>
    <m/>
    <s v="In progress 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Issue already fixed , under K.Prateep to provide support document for k.chartchai to close ka."/>
    <s v="Open"/>
    <n v="2016"/>
    <n v="2016"/>
    <s v="CIMB Bank Group,Group Information &amp; Operations (GIOD),Thailand"/>
    <s v="CIMB Thailand"/>
    <d v="2017-11-21T00:00:00"/>
    <m/>
    <m/>
    <m/>
    <m/>
    <m/>
    <m/>
    <m/>
    <b v="0"/>
  </r>
  <r>
    <s v="No"/>
    <s v="I-000-TH-2016-3020"/>
    <d v="2016-12-29T00:00:00"/>
    <s v="[Beat Banking] There are vulnerabilities on H2H's Database (ต้อง upgrade fix pack ของ  Database DB2 เป็น version 9.7 fix pack 10) เพื่อปิดช่องโหว่"/>
    <m/>
    <n v="1"/>
    <s v="H2H : ต้อง upgrade fix pack ของ  Database DB2 เป็น version 9.7 fix pack 10 จึงจะปิดช่องโหว่ตามผล VA Scanได้ (Target Q2/2018) (Medium Risk) K.Keartikajorn"/>
    <x v="0"/>
    <x v="2"/>
    <x v="0"/>
    <s v="MSII"/>
    <s v="2Medium"/>
    <s v="Keartikhajorn , Komkrit"/>
    <s v="keartikhajorn.c@cimbthai.com, komkrit.u@cimbthai.com"/>
    <d v="2016-12-29T00:00:00"/>
    <d v="2017-06-30T00:00:00"/>
    <s v="Over due"/>
    <m/>
    <m/>
    <d v="2016-12-29T00:00:00"/>
    <d v="2017-06-30T00:00:00"/>
    <s v="Close"/>
    <m/>
    <m/>
    <m/>
    <m/>
    <m/>
    <m/>
    <s v="I-000-TH-2016-3020-Action-1"/>
    <s v="Upgrade fix pack ของ  Database DB2 เป็น version 9.7 fix pack 10"/>
    <s v="Keartikhajorn, Komkrit"/>
    <s v="keartikhajorn.c@cimbthai.com, komkrit.u@cimbthai.com"/>
    <d v="2017-06-30T00:00:00"/>
    <d v="2017-06-30T00:00:00"/>
    <s v="H2H Team will purchase service from vendor to upgard DB2 database to version 9.7 fix pack 10. The current status is during ITVM negotiate price with vendor."/>
    <s v="Completed"/>
    <n v="2016"/>
    <n v="2016"/>
    <s v="CIMB Bank Group,Group Information &amp; Operations (GIOD),Thailand"/>
    <s v="CIMB Thailand"/>
    <d v="2017-11-21T00:00:00"/>
    <m/>
    <m/>
    <m/>
    <m/>
    <m/>
    <m/>
    <m/>
    <b v="1"/>
  </r>
  <r>
    <s v="No"/>
    <s v="I-000-TH-2016-3040"/>
    <d v="2016-12-29T00:00:00"/>
    <s v="[Beat Banking] One report from OAO has more information than some BU to use"/>
    <m/>
    <n v="1"/>
    <s v="As Strategy change (since May 2016) which use DSE to be channel in stead of OAO. Therefore the new change of all reports will be enhanced in DSE. So the new fix for this one should be adjusted in DSE"/>
    <x v="0"/>
    <x v="7"/>
    <x v="0"/>
    <s v="MSII"/>
    <s v="3Low"/>
    <s v="Boonsong, Ladarat"/>
    <s v="boonsong.t@cimbthai, ladarat.p@cimbthai.com"/>
    <d v="2016-12-29T00:00:00"/>
    <d v="2018-12-31T00:00:00"/>
    <s v="Not due"/>
    <m/>
    <m/>
    <d v="2016-12-29T00:00:00"/>
    <m/>
    <s v="Open"/>
    <m/>
    <m/>
    <m/>
    <m/>
    <m/>
    <m/>
    <s v="I-000-TH-2016-3040-Action-1"/>
    <s v="To enhance all report for open account in DSE."/>
    <s v="Boongsong, Ladarat"/>
    <s v="boonsong.t@cimbthai.com, ladarat.p@cimbthai.com"/>
    <d v="2018-12-31T00:00:00"/>
    <m/>
    <s v="In progress"/>
    <s v="Open"/>
    <n v="2016"/>
    <n v="2016"/>
    <s v="CIMB Bank Group,Group Information &amp; Operations (GIOD),Thailand"/>
    <s v="CIMB Thailand"/>
    <d v="2017-11-21T00:00:00"/>
    <m/>
    <m/>
    <m/>
    <m/>
    <m/>
    <m/>
    <m/>
    <b v="0"/>
  </r>
  <r>
    <s v="No"/>
    <s v="I-000-TH-2017-1115"/>
    <d v="2017-04-07T00:00:00"/>
    <s v="[IT Exemption] Exemption for not perform DR Testing before deployment of  TeamMate System"/>
    <m/>
    <n v="1"/>
    <s v="IT Exemption No. CT-IT-EXEM-04-2017; Exemption for not perform DR Testing before deployment of  TeamMate System."/>
    <x v="0"/>
    <x v="7"/>
    <x v="0"/>
    <s v="IT Exemption No. CT-IT-EXEM-04-2017"/>
    <s v="2Medium"/>
    <s v="K.Mahinthorn"/>
    <s v="mahinthorn.s@cimbthai.com,"/>
    <d v="2017-02-02T00:00:00"/>
    <d v="2017-08-01T00:00:00"/>
    <s v="Over due"/>
    <s v="CIMB THAI;"/>
    <m/>
    <d v="2017-04-11T00:00:00"/>
    <d v="2017-08-11T00:00:00"/>
    <s v="Close"/>
    <m/>
    <m/>
    <m/>
    <m/>
    <m/>
    <m/>
    <s v="I-000-TH-2017-1115-Action-1"/>
    <s v="To perform DR Testing for TeamMate System"/>
    <s v="Mahinthorn.S,"/>
    <s v="mahinthorn.s@cimbthai.com,"/>
    <d v="2017-08-01T00:00:00"/>
    <d v="2017-08-11T00:00:00"/>
    <s v="This IT Exemption has been re-new (as attached file.)"/>
    <s v="Completed"/>
    <n v="2017"/>
    <n v="2017"/>
    <s v="CIMB Bank Group,Group Information &amp; Operations (GIOD),Thailand"/>
    <s v="CIMB Thailand"/>
    <d v="2017-11-21T00:00:00"/>
    <m/>
    <m/>
    <m/>
    <m/>
    <m/>
    <m/>
    <m/>
    <b v="1"/>
  </r>
  <r>
    <s v="No"/>
    <s v="I-000-TH-2017-1155"/>
    <d v="2017-04-10T00:00:00"/>
    <s v="No. 264 Electronic Fund Transfer (26 September 2016)"/>
    <m/>
    <n v="1"/>
    <s v="5. การควบคุมความปลอดภัยในการใช้บริการ Bulk Payment ไม่รัดกุม (ความเสี่ยงสูง) การประเมินความมั่นคงปลอดภัยของระบบงานไม่ครอบคลุมถึงความเสี่ยงที่สำคัญ ตลอดจนไม่ได้ควบคุมและสอบทานการติดตั้งและการกำหนดค่าความปลอดภัยของระบบงานที่ให้บริการโดยผู้ให้บริการภายนอกให้สอดคล้องกับมาตรฐานการควบคุมและรักษาความปลอดภัยของธนาคาร / CIMB Group จากการตรวจสอบพบว่า การนำส่งข้อมูล (upload) การจ่ายเงินเดือนพนักงานของบริษัทและชำระค่าสินค้าและบริการ (Bulk Payment) จากเครื่องไมโครคอมพิวเตอร์ของลูกค้าธุรกิจเข้าสู่เครื่องคอมพิวเตอร์แม่ข่ายที่ประมวลผลโดย CIMB Group ผ่านเครือข่าย internet  ไม่รัดกุม โดยไม่ได้ยกเลิกช่องทางการสื่อสารที่ไม่มีการเข้ารหัส (HTTP หรือ Hypertext Transfer Protocol) โดยอนุญาตให้ทำรายการ Log-in ผ่านช่องทางการสื่อสาร HTTP โดยไม่มีการเข้ารหัสข้อมูลซึ่งรวมถึงข้อมูลบัญชีผู้ใช้และรหัสผ่าน ซึ่งอาจใช้เป็นช่องทางในการเข้าถึงข้อมูลที่ใช้ในการพิสูจน์ตัวตนและสามารถใช้ข้อมูลดังกล่าวเพื่อส่งรายการโอนเงินได้ 5. Inadequate security control on Bulk Payment service (High Risk) The security assessment was not cover on significant risk, deployment and parameter configuration of IT outsourcing was not controlled adequately which not comply with CIMB Thai and CIMB Group security guideline. It was noted that that Cash Management Sever operating at CIMB Group   for corporate customers uploading payroll and bulk payment via internet, was not controlled adequately. This system was not disabled unencrypted communication channel (HTTP or Hypertext Transfer Protocol) resulting users were able to log-in via unencrypted channel without any encryption on username and password which risk for data leakage. The unencrypted user and password was able to obtain and used for logging into Cash Management System.          "/>
    <x v="0"/>
    <x v="5"/>
    <x v="0"/>
    <s v="Internal Audit Issue"/>
    <s v="2Medium"/>
    <s v="Acharaluk.D"/>
    <s v="acharaporn@cimbthai.com,"/>
    <d v="2017-04-10T00:00:00"/>
    <d v="2017-04-30T00:00:00"/>
    <s v="Over due"/>
    <m/>
    <m/>
    <d v="2017-04-10T00:00:00"/>
    <d v="2017-04-10T00:00:00"/>
    <s v="Close"/>
    <m/>
    <m/>
    <m/>
    <m/>
    <m/>
    <m/>
    <s v="I-000-TH-2017-1155-Action-1"/>
    <s v="To revise Security Requirement to cover PCI/DSS"/>
    <s v="Acharaluk.D"/>
    <s v="acharaluk.d@cimbthai.com"/>
    <d v="2017-04-30T00:00:00"/>
    <d v="2017-04-10T00:00:00"/>
    <s v="Closed as attached file."/>
    <s v="Completed"/>
    <n v="2017"/>
    <n v="2017"/>
    <s v="CIMB Bank Group,Group Information &amp; Operations (GIOD),Thailand"/>
    <s v="CIMB Thailand"/>
    <d v="2017-11-21T00:00:00"/>
    <m/>
    <m/>
    <m/>
    <m/>
    <m/>
    <m/>
    <m/>
    <b v="1"/>
  </r>
  <r>
    <s v="No"/>
    <s v="I-000-TH-2017-120"/>
    <d v="2017-01-13T00:00:00"/>
    <s v="INC128380 ICAS cannot sent Outward  return cheque to BOT."/>
    <m/>
    <n v="1"/>
    <s v="ICAS cannot sent Outward  return cheque to BOT."/>
    <x v="0"/>
    <x v="2"/>
    <x v="3"/>
    <m/>
    <s v="2Medium"/>
    <s v="Veachayan,komkrit"/>
    <s v="veachayan.l@cimbthai.com,komkrit.u@cimbthai.com"/>
    <d v="2017-01-11T00:00:00"/>
    <d v="2017-03-02T00:00:00"/>
    <s v="Over due"/>
    <m/>
    <s v="IT Infra set auto schedule to restart service everyday at 7 AM."/>
    <d v="2017-03-01T00:00:00"/>
    <d v="2017-03-01T00:00:00"/>
    <s v="Close"/>
    <m/>
    <m/>
    <m/>
    <m/>
    <m/>
    <m/>
    <s v="I-000-TH-2017-120-Action-1"/>
    <s v="IT Infra set auto schedule to restart service everyday at 7 AM."/>
    <s v="veachyan"/>
    <s v="veachyan.l@cimbthai.com"/>
    <d v="2017-03-02T00:00:00"/>
    <d v="2017-03-01T00:00:00"/>
    <m/>
    <s v="Completed"/>
    <n v="2017"/>
    <n v="2017"/>
    <s v="CIMB Bank Group,Group Information &amp; Operations (GIOD),Thailand"/>
    <s v="CIMB Thailand"/>
    <d v="2017-11-21T00:00:00"/>
    <m/>
    <m/>
    <m/>
    <m/>
    <m/>
    <m/>
    <m/>
    <b v="1"/>
  </r>
  <r>
    <s v="No"/>
    <s v="I-000-TH-2017-1214"/>
    <d v="2017-04-11T00:00:00"/>
    <s v="[IT Exemption] Exemption for not comply with Security Baseline of Microsoft Window 2012R2 [TeamMate]"/>
    <m/>
    <n v="1"/>
    <s v="Procedure (SOP/DOI/WI) - Security Hardening; Security Baseline of Microsoft Window 2012R2"/>
    <x v="0"/>
    <x v="0"/>
    <x v="0"/>
    <s v="IT Exemption No. CT-IT-EXEM-05-2017"/>
    <s v="2Medium"/>
    <s v="Mahinthorn.S, Thipkunya.L, komkrit.u"/>
    <s v="mahinthorn.s@cimbthai.com, thipkunya.l@cimbthai.com, komkrit.u@cimbthai.com"/>
    <d v="2017-02-02T00:00:00"/>
    <d v="2018-01-08T00:00:00"/>
    <s v="Not due"/>
    <m/>
    <m/>
    <d v="2017-04-11T00:00:00"/>
    <m/>
    <s v="Open"/>
    <m/>
    <m/>
    <m/>
    <m/>
    <m/>
    <m/>
    <s v="I-000-TH-2017-1214-Action-1"/>
    <s v="To comply with Security Baseline of Microsoft Window 2012R2 or To re-new the IT Exemption"/>
    <s v="mahinthorn.s, thipkunya.l, komkrit.u"/>
    <s v="mahinthorn.s@cimbthai.com,thipkunya.l@cimbthai.com, komkrit.u@cimbthai.com"/>
    <d v="2018-01-08T00:00:00"/>
    <m/>
    <s v="-"/>
    <s v="Open"/>
    <n v="2017"/>
    <n v="2017"/>
    <s v="CIMB Bank Group,Group Information &amp; Operations (GIOD),Thailand"/>
    <s v="CIMB Thailand"/>
    <d v="2017-11-21T00:00:00"/>
    <m/>
    <m/>
    <m/>
    <m/>
    <m/>
    <m/>
    <m/>
    <b v="0"/>
  </r>
  <r>
    <s v="No"/>
    <s v="I-000-TH-2017-1216"/>
    <d v="2017-04-11T00:00:00"/>
    <s v="[IT Exemption] Exemption for not handover user access control to be managed by IT Security [TeamMate]"/>
    <m/>
    <n v="1"/>
    <s v="HPID DOI stated that HPID has to be handed over to manage by IT Security."/>
    <x v="0"/>
    <x v="0"/>
    <x v="0"/>
    <s v="IT Exemption No.CT-IT-EXEM-06-2017"/>
    <s v="3Low"/>
    <s v="Mahinthorn.S, Thipkunya.L"/>
    <s v="mahinthorn.s@cimbthai.com, thipkunya.l@cimbthai.com"/>
    <d v="2017-02-02T00:00:00"/>
    <d v="2018-01-08T00:00:00"/>
    <s v="Not due"/>
    <s v="CIMB THAI;"/>
    <m/>
    <d v="2017-04-11T00:00:00"/>
    <m/>
    <s v="Open"/>
    <m/>
    <m/>
    <m/>
    <m/>
    <m/>
    <m/>
    <s v="I-000-TH-2017-1216-Action-1"/>
    <s v="To hand over HPID to manage by IT Security. or To re-new the IT Exemption if application owner cannot hand over HPID to IT Security."/>
    <s v="Mahinthorn.S, Thipkunya.L"/>
    <s v="mahinthorn.s@cimbthai.com, thipkunya.l@cimbthai.com"/>
    <d v="2018-01-08T00:00:00"/>
    <m/>
    <s v="-"/>
    <s v="Open"/>
    <n v="2017"/>
    <n v="2017"/>
    <s v="CIMB Bank Group,Group Information &amp; Operations (GIOD),Thailand"/>
    <s v="CIMB Thailand"/>
    <d v="2017-11-21T00:00:00"/>
    <m/>
    <m/>
    <m/>
    <m/>
    <m/>
    <m/>
    <m/>
    <b v="0"/>
  </r>
  <r>
    <s v="No"/>
    <s v="I-000-TH-2017-1217"/>
    <d v="2017-04-11T00:00:00"/>
    <s v="[IT Exemption] Exemption for submission Web App Re-Scaning report of National e-Payment PromptPay (Business Register) to CAB after system deployment"/>
    <m/>
    <n v="1"/>
    <s v="Group IT Security Standard stated that all High and Medium risk findings from scaning report must be resolved before system can go live. For Low risk finding, it must be resolved 6 months after system goes live."/>
    <x v="0"/>
    <x v="0"/>
    <x v="0"/>
    <s v="IT Exemption No. CT-IT-EXEM-07-2017"/>
    <s v="3Low"/>
    <s v="Pattaramon Sittiworrawutt (TBG), phatsorn khuntaweetep (PDD)"/>
    <s v="pattaramon.s@cimbthai.com, phatsorn.k@cimbthai.com"/>
    <d v="2017-02-28T00:00:00"/>
    <d v="2017-05-31T00:00:00"/>
    <s v="Over due"/>
    <s v="CIMB THAI;"/>
    <m/>
    <d v="2017-04-11T00:00:00"/>
    <d v="2017-04-11T00:00:00"/>
    <s v="Close"/>
    <m/>
    <m/>
    <m/>
    <m/>
    <m/>
    <m/>
    <s v="I-000-TH-2017-1217-Action-1"/>
    <s v="To perform Web App Scan for National e-Payment PromptPay (Business Register) and submit to CAB."/>
    <s v="Pattaramon Sittiworrawutt (TBG),phatsorn khuntaweetep (PDD)"/>
    <s v="pattaramon.s@cimbthai.com, phatsorn.k@cimbthai.com"/>
    <d v="2017-05-31T00:00:00"/>
    <d v="2017-04-11T00:00:00"/>
    <s v="Web App Scan for National e-Payment PromptPay (Business Register) has been done and submitted to CAB as attached file."/>
    <s v="Completed"/>
    <n v="2017"/>
    <n v="2017"/>
    <s v="CIMB Bank Group,Group Information &amp; Operations (GIOD),Thailand"/>
    <s v="CIMB Thailand"/>
    <d v="2017-11-21T00:00:00"/>
    <m/>
    <m/>
    <m/>
    <m/>
    <m/>
    <m/>
    <m/>
    <b v="1"/>
  </r>
  <r>
    <s v="No"/>
    <s v="I-000-TH-2017-1219"/>
    <d v="2017-04-11T00:00:00"/>
    <s v="[IT Exemption] Exempt to put system LIVE for Clicks (Function Promptpay transfer) first and to fix pentest issues within 3 months"/>
    <m/>
    <n v="1"/>
    <s v="Group IT Security Standard stated that &quot;For Project VAPT, all High and Medium risk findings must be resolved before system can go live. For Low risk finding, it must be resolved 6 months after system goes live.&quot;"/>
    <x v="0"/>
    <x v="0"/>
    <x v="0"/>
    <s v="IT Exemption No.CT-IT-EXEM-08-2017"/>
    <s v="3Low"/>
    <s v="Udom Wichitthammaros (PDD)"/>
    <s v="udom.w@cimbthai.com"/>
    <d v="2017-02-28T00:00:00"/>
    <d v="2017-06-30T00:00:00"/>
    <s v="Over due"/>
    <s v="CIMB THAI;"/>
    <m/>
    <d v="2017-04-11T00:00:00"/>
    <d v="2017-06-21T00:00:00"/>
    <s v="Close"/>
    <m/>
    <m/>
    <m/>
    <m/>
    <m/>
    <m/>
    <s v="I-000-TH-2017-1219-Action-1"/>
    <s v="To fix issues from pen-test report within May 2017 or renew IT Exemption."/>
    <s v="Udom.W"/>
    <s v="udom.w@cimbthai.com"/>
    <d v="2017-06-30T00:00:00"/>
    <d v="2017-06-21T00:00:00"/>
    <s v="IT Exemption has been renew as attached file. (CT-IT-EXEM-21-2017)"/>
    <s v="Completed"/>
    <n v="2017"/>
    <n v="2017"/>
    <s v="CIMB Bank Group,Group Information &amp; Operations (GIOD),Thailand"/>
    <s v="CIMB Thailand"/>
    <d v="2017-11-21T00:00:00"/>
    <m/>
    <m/>
    <m/>
    <m/>
    <m/>
    <m/>
    <m/>
    <b v="1"/>
  </r>
  <r>
    <s v="No"/>
    <s v="I-000-TH-2017-1221"/>
    <d v="2017-04-11T00:00:00"/>
    <s v="[IT Exemption] Exemption for Not to fix issues from Penetration Test Report"/>
    <m/>
    <n v="1"/>
    <s v="Group IT Security Standard stated that &quot;For Project VAPT, all High and Medium risk findings must be resolved before system can go live. For Low risk finding, it must be resolved 6 months after system goes live.&quot;"/>
    <x v="0"/>
    <x v="0"/>
    <x v="0"/>
    <s v="IT Exemption No. CT-IT-EXEM-09-2017"/>
    <s v="2Medium"/>
    <s v="shana.B"/>
    <s v="shana.b@cimbthai.com"/>
    <d v="2017-03-29T00:00:00"/>
    <d v="2018-05-31T00:00:00"/>
    <s v="Not due"/>
    <s v="CIMB THAI;"/>
    <m/>
    <d v="2017-04-11T00:00:00"/>
    <m/>
    <s v="Open"/>
    <m/>
    <m/>
    <m/>
    <m/>
    <m/>
    <m/>
    <s v="I-000-TH-2017-1221-Action-1"/>
    <s v="To fix issues from Penetration Test Report for CIMB Thai Website. or To re-new IT Exemption."/>
    <s v="Shana.B"/>
    <s v="shana.b@cimbthai.com"/>
    <d v="2018-05-31T00:00:00"/>
    <m/>
    <s v="-"/>
    <s v="Open"/>
    <n v="2017"/>
    <n v="2017"/>
    <s v="CIMB Bank Group,Group Information &amp; Operations (GIOD),Thailand"/>
    <s v="CIMB Thailand"/>
    <d v="2017-11-21T00:00:00"/>
    <m/>
    <m/>
    <m/>
    <m/>
    <m/>
    <m/>
    <m/>
    <b v="0"/>
  </r>
  <r>
    <s v="No"/>
    <s v="I-000-TH-2017-1222"/>
    <d v="2017-04-11T00:00:00"/>
    <s v="[IT Exemption] Exempt to fix Low Risk Issues from CIMB Thai Website Redesign Penetration Test within 6 months"/>
    <m/>
    <n v="1"/>
    <s v="Group IT Security Standard stated that &quot;For Project VAPT, all High and Medium risk findings must be resolved before system can go live. For Low risk finding, it must be resolved 6 months after system goes live.&quot;"/>
    <x v="0"/>
    <x v="0"/>
    <x v="0"/>
    <s v="IT Exemption No. CT-IT-EXEM-10-2017"/>
    <s v="2Medium"/>
    <s v="Shana.B"/>
    <s v="shana.b@cimbthai.com"/>
    <d v="2017-03-29T00:00:00"/>
    <d v="2017-11-30T00:00:00"/>
    <s v="Not due"/>
    <s v="CIMB THAI;"/>
    <m/>
    <d v="2017-04-12T00:00:00"/>
    <m/>
    <s v="Open"/>
    <m/>
    <m/>
    <m/>
    <m/>
    <m/>
    <m/>
    <s v="I-000-TH-2017-1222-Action-1"/>
    <s v="To fix Low Risk Issues from CIMB Thai Website Redesign Penetration Test within 6 months."/>
    <s v="Shana.B"/>
    <s v="shana.b@cimbthai.com"/>
    <d v="2017-11-30T00:00:00"/>
    <m/>
    <s v="In progress."/>
    <s v="Open"/>
    <n v="2017"/>
    <n v="2017"/>
    <s v="CIMB Bank Group,Group Information &amp; Operations (GIOD),Thailand"/>
    <s v="CIMB Thailand"/>
    <d v="2017-11-21T00:00:00"/>
    <m/>
    <m/>
    <m/>
    <m/>
    <m/>
    <m/>
    <m/>
    <b v="0"/>
  </r>
  <r>
    <s v="No"/>
    <s v="I-000-TH-2017-1369"/>
    <d v="2017-04-26T00:00:00"/>
    <s v="IAD: No. 49/2017 - Securities Services ( 2016)"/>
    <s v="49/2017"/>
    <n v="1"/>
    <s v="13. The control procedures over benefit receiving and internal control evaluation of Property Management Company are not complied with  DOI"/>
    <x v="1"/>
    <x v="6"/>
    <x v="1"/>
    <m/>
    <s v="2Medium"/>
    <s v="Chainarong C, Chaicharoen K."/>
    <s v="Chainarong.c@cimbthai.com, chaicharoen.k@cimbthai.com"/>
    <d v="2017-04-26T00:00:00"/>
    <d v="2017-06-30T00:00:00"/>
    <s v="Over due"/>
    <m/>
    <m/>
    <d v="2017-04-26T00:00:00"/>
    <d v="2017-06-20T00:00:00"/>
    <s v="Close"/>
    <m/>
    <m/>
    <m/>
    <m/>
    <m/>
    <m/>
    <s v="I-000-TH-2017-1369-Action-1"/>
    <s v="Status as of 26 April  2017   Progress : ส่วนปฏิบัติการหลักทรัพย์บริการส่งรายงานตรวจสภาพอสังหาริมทรัพย์ฉบับล่าสุด ให้กับฝ่ายตรวจสอบเพื่อขอปิด Issuse แล้ว"/>
    <s v="Chainarong C, Chaicharoen K."/>
    <s v="Chainarong.c@cimbthai.com, chaicharoen.k@cimbthai.com"/>
    <d v="2017-06-30T00:00:00"/>
    <d v="2017-06-20T00:00:00"/>
    <s v="Status as of 20 June 2017. Auditor confirmed to close issue on 5 June 2017 as per attached. Status as of 31 May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30 April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26 Apr 2017 : CMPOD has sent the latest evaluation of Property Management Company to audit to close the issue."/>
    <s v="Completed"/>
    <n v="2017"/>
    <n v="2017"/>
    <s v="CIMB Bank Group,Group Information &amp; Operations (GIOD),Thailand"/>
    <s v="CIMB Thailand"/>
    <d v="2017-11-21T00:00:00"/>
    <m/>
    <m/>
    <m/>
    <m/>
    <m/>
    <m/>
    <m/>
    <b v="1"/>
  </r>
  <r>
    <s v="No"/>
    <s v="I-000-TH-2017-1370"/>
    <d v="2017-04-26T00:00:00"/>
    <s v="IAD: No. 50/2017 - Securities Services ( 2016)"/>
    <s v="50/2017"/>
    <n v="1"/>
    <s v="15. Incorrect transaction purpose code reported to BOT of Escrow Account service"/>
    <x v="1"/>
    <x v="6"/>
    <x v="1"/>
    <m/>
    <s v="2Medium"/>
    <s v="Prasert W, Chaicharoen K."/>
    <s v="Prasert.w@cimbthai.com, chaicharoen.k@cimbthai.com"/>
    <d v="2017-04-26T00:00:00"/>
    <d v="2017-04-27T00:00:00"/>
    <s v="Over due"/>
    <m/>
    <m/>
    <d v="2017-04-26T00:00:00"/>
    <d v="2017-06-26T00:00:00"/>
    <s v="Close"/>
    <m/>
    <m/>
    <m/>
    <m/>
    <m/>
    <m/>
    <s v="I-000-TH-2017-1370-Action-1"/>
    <s v="Status as of 30 Apr 2017 : DOI 37/2560 related purpose code has been announced on 2 May 2017. Document has been sent to auditor to close the issue."/>
    <s v="Prasert W, Chaicharoen K."/>
    <s v="Prasert.w@cimbthai.com, chaicharoen.k@cimbthai.com"/>
    <d v="2017-04-27T00:00:00"/>
    <d v="2017-06-26T00:00:00"/>
    <s v="Status as of 26 June 2017 : Issue has been closed on 17 Jun 2017. Status as of 31 May 2017 : Waiting audit to close the issue. Status as of 30 Apr 2017 : DOI 37/2560 related purpose code has been announced on 2 May 2017. Document has been sent to auditor to close the issue."/>
    <s v="Completed"/>
    <n v="2017"/>
    <n v="2017"/>
    <s v="CIMB Bank Group,Group Information &amp; Operations (GIOD),Thailand"/>
    <s v="CIMB Thailand"/>
    <d v="2017-11-21T00:00:00"/>
    <m/>
    <m/>
    <m/>
    <m/>
    <m/>
    <m/>
    <m/>
    <b v="1"/>
  </r>
  <r>
    <s v="No"/>
    <s v="I-000-TH-2017-1371"/>
    <d v="2017-04-26T00:00:00"/>
    <s v="[IT Exemption] Exemption not to perform Hardening on iPad that access to  NextCloud"/>
    <m/>
    <n v="1"/>
    <s v="IT Exemption No.CT-IT-EXEM-13-2017; Exemption not to perform Hardening on iPad that access to  NextCloud"/>
    <x v="0"/>
    <x v="2"/>
    <x v="0"/>
    <s v="IT Exemption No.CT-IT-EXEM-13-2017; IT Policy V2.5.1 (Section 28.1 : GIOD IT must perform assessment of server equipment on a regular basis, to ensure all the configuration records are up to date and accurate.)"/>
    <s v="2Medium"/>
    <s v="Tanawat Kriengkrai (ITID)"/>
    <s v="tanawat.k@cimbthai.com"/>
    <d v="2017-04-25T00:00:00"/>
    <d v="2018-04-24T00:00:00"/>
    <s v="Not due"/>
    <s v="CIMB THAI;"/>
    <m/>
    <d v="2017-04-26T00:00:00"/>
    <m/>
    <s v="Open"/>
    <m/>
    <m/>
    <m/>
    <m/>
    <m/>
    <m/>
    <s v="I-000-TH-2017-1371-Action-1"/>
    <s v="To perform Hardening on iPad that access to  NextCloud or re-new the IT Exemption"/>
    <s v="Tanawat Kriengkrai (ITID)"/>
    <s v="tanawat.k@cimbthai.com"/>
    <d v="2018-04-24T00:00:00"/>
    <m/>
    <s v="WIP"/>
    <s v="Open"/>
    <n v="2017"/>
    <n v="2017"/>
    <s v="CIMB Bank Group,Group Information &amp; Operations (GIOD),Thailand"/>
    <s v="CIMB Thailand"/>
    <d v="2017-11-21T00:00:00"/>
    <m/>
    <m/>
    <m/>
    <m/>
    <m/>
    <m/>
    <m/>
    <b v="0"/>
  </r>
  <r>
    <s v="No"/>
    <s v="I-000-TH-2017-1372"/>
    <d v="2017-04-26T00:00:00"/>
    <s v="[IT Exemption] Exemption request to not perform Penetration Testing for NextCloud"/>
    <m/>
    <n v="1"/>
    <s v="IT Exemption No.CT-IT-EXEM-14-2017; Exemption request to not perform Penetration Testing for NextCloud"/>
    <x v="0"/>
    <x v="2"/>
    <x v="0"/>
    <s v="IT Exemption No.CT-IT-EXEM-14-2017; IT Policy V2.5.1 Section 14.4 ststed that &quot;Vulnerability assessment and penetration test must be conducted for Internet-based and/or external facing application before system goes live.&quot;"/>
    <s v="2Medium"/>
    <s v="Veerawit Dechudomwat (ITID)"/>
    <s v="VEERAWIT.D@CIMBTHAI.COM"/>
    <d v="2017-04-25T00:00:00"/>
    <d v="2018-04-24T00:00:00"/>
    <s v="Not due"/>
    <s v="CIMB THAI;"/>
    <m/>
    <d v="2017-04-26T00:00:00"/>
    <m/>
    <s v="Open"/>
    <m/>
    <m/>
    <m/>
    <m/>
    <m/>
    <m/>
    <s v="I-000-TH-2017-1372-Action-1"/>
    <s v="To perform Penetration Testing for NextCloud or re-new the IT Exemption."/>
    <s v="Veerawit Dechudomwat (ITID)"/>
    <s v="VEERAWIT.D@CIMBTHAI.COM"/>
    <d v="2018-04-24T00:00:00"/>
    <m/>
    <s v="WIP"/>
    <s v="Open"/>
    <n v="2017"/>
    <n v="2017"/>
    <s v="CIMB Bank Group,Group Information &amp; Operations (GIOD),Thailand"/>
    <s v="CIMB Thailand"/>
    <d v="2017-11-21T00:00:00"/>
    <m/>
    <m/>
    <m/>
    <m/>
    <m/>
    <m/>
    <m/>
    <b v="0"/>
  </r>
  <r>
    <s v="No"/>
    <s v="I-000-TH-2017-1393"/>
    <d v="2017-04-28T00:00:00"/>
    <s v="51/2017_ 1.การควบคุมการผ่านเข้าสู่ระบบไม่รัดกุม (ความเสี่ยงสูง)"/>
    <s v="51/2017"/>
    <n v="1"/>
    <s v="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
    <x v="0"/>
    <x v="0"/>
    <x v="1"/>
    <m/>
    <s v="1High"/>
    <s v="K.Apisit Woraphant, Duenpen Pataradilok"/>
    <s v="apsit.w@cimbthai.com,DUENPEN.P@CIMBTHAI.COM"/>
    <d v="2017-02-23T00:00:00"/>
    <d v="2017-09-30T00:00:00"/>
    <s v="Over due"/>
    <m/>
    <s v="Update as of 23 Aug 2017 - ส่งประเด็นให้ทาง ITGR เพื่อปรึกษากับ Group (ในส่วนของ RTB)"/>
    <d v="2017-04-28T00:00:00"/>
    <m/>
    <s v="Open"/>
    <m/>
    <m/>
    <m/>
    <m/>
    <m/>
    <m/>
    <s v="I-000-TH-2017-1393-Action-1"/>
    <s v="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
    <s v="K.Apsit , K.Duenpen"/>
    <s v="apisit.w@cimbthai.com, DUENPEN.P@CIMBTHAI.COM"/>
    <d v="2017-09-30T00:00:00"/>
    <m/>
    <m/>
    <s v="Open"/>
    <n v="2017"/>
    <n v="2017"/>
    <s v="CIMB Bank Group,Group Information &amp; Operations (GIOD),Thailand"/>
    <s v="CIMB Thailand"/>
    <d v="2017-11-21T00:00:00"/>
    <m/>
    <m/>
    <m/>
    <m/>
    <m/>
    <m/>
    <m/>
    <b v="1"/>
  </r>
  <r>
    <s v="No"/>
    <s v="I-000-TH-2017-1410"/>
    <d v="2017-05-02T00:00:00"/>
    <s v="No. 277/2015 Internet Explorer and Java version were not updated/ upgraded."/>
    <s v="277/2015"/>
    <n v="1"/>
    <s v="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x v="0"/>
    <x v="4"/>
    <x v="1"/>
    <s v="Audit finding"/>
    <s v="2Medium"/>
    <s v="ฝ่ายพัฒนาและบริหารระบบงานสารสนเทศ"/>
    <s v="yupa.p@cimbthai.com"/>
    <d v="2017-05-02T00:00:00"/>
    <d v="2017-08-02T00:00:00"/>
    <s v="Over due"/>
    <s v="CIMB THAI;"/>
    <m/>
    <d v="2017-05-02T00:00:00"/>
    <m/>
    <s v="Open"/>
    <m/>
    <m/>
    <m/>
    <m/>
    <m/>
    <m/>
    <s v="I-000-TH-2017-1410-Action-1"/>
    <s v="'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s v="yupa.p"/>
    <s v="yupa.p@cimbthai.com"/>
    <d v="2017-07-15T00:00:00"/>
    <m/>
    <s v="14Jun2017 อยู่ระหว่างดำเนินการ-ตาม List App 1. Support IE 11  &gt; เรียบร้อยแล้ว   2. upgrade to IE 11 &gt; อยู่ระหว่างดำเนินการ 3. upgrade ไม่ได้ &gt; รอทำ Expemption From : Review IT Overdue Audit Issue : 6/6/2017 ITID ทำ Exemption Update as of 25/4/2017 K.Yupa updated as following details:- 1)  AMD จะไม่ request ให้ ITID ไป install เครื่องนะค่ะ 2)  เนื่องจากระบบเหล่านี้เป็น Application ที่ไม่ใช่ ของธนาคาร      ดังนั้น AMD จะช่วยประสานงาน กับ vender - application owner ว่ารองรับ  IE 11 ไหม? ,   JAVA 1.7.51  ไหม ? ผลคือ - SWIFT; รองรับ IE11 และ JAVA Version 7 update 51 - BAHTNET; รองรับ IE11 และ JAVA Version 7 update 51 - BPC; รองรับ IE11 แต่ไม่รองรับ JAVA Version 7 update 51 - MoneyGram; รองรับ IE11 แต่ไม่รองรับ JAVA Version 7 update 51 - $peed$end; รองรับ IE11 และ JAVA Version 7 update 51      ทั้งนี้ AMD ประสานงานให้ ITID  install ระบบลงบน test environment และให้ BU owner ทำการทดสอบและ sign off ผลการทดสอบเพื่อจะส่งผลให้ ITID ทราบ 3)   มีการหารือกันเมื่อ 18/11/2015 (TEDI Meeting)  สรุปและอนุมัติให้  java เป็น Version 7 update 51  นี้เป็น base version ตาม MOM แนบท้ายนี้ดังนั้นเราจะ Test base นื IE11,  JAVA 1.7.51 na ka . 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1) SWIFT support IE11 ans JAVA1.8 2) Bahtnet ==&gt; BOT plan to upgarde to IE11 and JAVA 1.8 Target complete Oct-2017 3) Bulk Payment Client (BCP) ==&gt;   3) Speed$end ==&gt; support IE11 ans JAVA1.7 4) MoneyGram ==&gt; support IE11 ans JAVA1.7 ** 18/8/2017 Resend mail to boonkiat for request to close **"/>
    <s v="Open"/>
    <n v="2017"/>
    <n v="2017"/>
    <s v="CIMB Bank Group,Group Information &amp; Operations (GIOD),Thailand"/>
    <s v="CIMB Thailand"/>
    <d v="2017-11-21T00:00:00"/>
    <m/>
    <m/>
    <m/>
    <m/>
    <m/>
    <m/>
    <m/>
    <b v="1"/>
  </r>
  <r>
    <s v="No"/>
    <s v="I-000-TH-2017-1411"/>
    <d v="2017-05-02T00:00:00"/>
    <s v="No. 251/2016 Control over IT Outsourcing regarding the IT processing of Credit Card and Extra Cash Loan of Fidelity Information Services Australasia (FIS) not appropriate."/>
    <s v="251/2016"/>
    <n v="1"/>
    <s v="15. การควบคุมการใช้บริการประมวลผลบัตรเครดิตและ Extra Cash โดย Fidelity Information Services Australasia (FIS) ไม่รัดกุม Action: ด้านเทคโนโลยีได้ดำเนินการขอให้ทาง FIS นำส่งรายงานการตรวจสอบประจำปีให้แก่ธนาคารทราบ '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
    <x v="0"/>
    <x v="4"/>
    <x v="1"/>
    <s v="Audit Finding"/>
    <s v="2Medium"/>
    <s v="yupa.p"/>
    <s v="yupa.p@cimbthai.com"/>
    <d v="2017-05-02T00:00:00"/>
    <d v="2017-08-02T00:00:00"/>
    <s v="Over due"/>
    <m/>
    <s v="&quot;Update as of 29AUG2017 - Will propose to RMC to accept risk in September 2017&quot;"/>
    <d v="2017-05-02T00:00:00"/>
    <d v="2017-10-03T00:00:00"/>
    <s v="Close"/>
    <m/>
    <m/>
    <m/>
    <m/>
    <m/>
    <m/>
    <s v="I-000-TH-2017-1411-Action-1"/>
    <s v="'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
    <s v="yupa.p"/>
    <s v="yupa.p@cimbthai.com"/>
    <d v="2017-06-02T00:00:00"/>
    <d v="2017-10-03T00:00:00"/>
    <s v="Update as of 29AUG2017 - Will propose to RMC to accept risk in September 2017 15. การควบคุมการใช้บริการประมวลผลบัตรเครดิตและ Extra Cash โดย Fidelity Information Services Australasia (FIS) ไม่รัดกุม Action: 1) ด้านเทคโนโลยีได้ดำเนินการขอให้ทาง FIS นำส่งรายงานการตรวจสอบประจำปีให้แก่ธนาคารทราบ 'Update as of 17/1/2016 1.1 : Target to close by 15 Feb 2017 2)ได้รับ report แล้ว (report เดือนมกราคม - มิถุนายน 2559) และส่งมอบให้ IA แล้ว 3) IA ได้ขอรายงานการตรวจสอบประจำปัของ Sub-contractor ของ FIS เพิ่มเติม     K.Khanitha ได้ดำเนินการขอคำตอบจาก FIS เรื่อง report ของ sub-contractor     ซึ่ง FIS แจ้งว่าสามารถให้ของ FIS แต่ไม่สามารถให้ของ sub-contract ซึ่งได้แจ้งให้ IA ทราบแล้ว 4) FIS แจ้งว่ามี portal สำหรับให้คู่ค้า สามารถเรียกข้อมูลที่ FIS ประกาศเป็นทางการแล้ว 5) IA แจ้งว่า K.Yupa ต้อง assign คนที่รับผิดชอบในการควบคุม สอบทานและประสานงานกับผู้ให้บริการ     (FIS) ==&gt;  ตามที่ k.Saudee ได้ on board since 3/10/2559  เป็น application support ของระบบ      Credit card และผู้ประสานงานกับ FIS 6) ทีมคุณชัชวาลย์ ชั้น11==&gt; จะทำหน้าที่ Monitor Performance and SLA ของ FIS 7)  Send mail to boonkait on 11/8/2017 for request to close this issue 8) 18/8/2018 resend request to close mail to Boonkiat  with รายงานการตรวจสอบประจำปีล่าสุด ของ FIS"/>
    <s v="Completed"/>
    <n v="2017"/>
    <n v="2017"/>
    <s v="CIMB Bank Group,Group Information &amp; Operations (GIOD),Thailand"/>
    <s v="CIMB Thailand"/>
    <d v="2017-11-21T00:00:00"/>
    <m/>
    <m/>
    <m/>
    <m/>
    <m/>
    <m/>
    <m/>
    <b v="1"/>
  </r>
  <r>
    <s v="No"/>
    <s v="I-000-TH-2017-1412"/>
    <d v="2017-05-02T00:00:00"/>
    <s v="No. 252/2016 Incomplete interface data of credit card/extra cash products to 1Platform"/>
    <s v="252/2016"/>
    <n v="1"/>
    <s v="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pending IA to review and approve to close this issue."/>
    <x v="0"/>
    <x v="4"/>
    <x v="1"/>
    <s v="Audit Finding"/>
    <s v="3Low"/>
    <s v="yupa.p"/>
    <s v="yupa.p@cimbthai.com"/>
    <d v="2017-05-02T00:00:00"/>
    <d v="2017-08-02T00:00:00"/>
    <s v="Over due"/>
    <s v="CIMB THAI;"/>
    <s v="Update as of 23AUG2017 - IA confirmed to this issue had been closed."/>
    <d v="2017-05-02T00:00:00"/>
    <d v="2017-08-24T00:00:00"/>
    <s v="Close"/>
    <m/>
    <m/>
    <m/>
    <m/>
    <m/>
    <m/>
    <s v="I-000-TH-2017-1412-Action-1"/>
    <s v="'Update as of 31/3/2017 Supporting document has been submitted to IA since 19/01/2017 10:10, pending IA to review and approve to close this issue."/>
    <s v="yupa.p"/>
    <s v="yupa.p@cimbthai.com"/>
    <d v="2017-08-02T00:00:00"/>
    <d v="2017-08-24T00:00:00"/>
    <s v="Update as of 23AUG2017 - IA confirmed to this issue had been closed (as attached file) 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1) Charuphon send mail to      pending IA to review and approve to close this issue since Date  07/03/2017 14:35 2) 18/8/2017 Resend mail to boonkiat for request to close"/>
    <s v="Completed"/>
    <n v="2017"/>
    <n v="2017"/>
    <s v="CIMB Bank Group,Group Information &amp; Operations (GIOD),Thailand"/>
    <s v="CIMB Thailand"/>
    <d v="2017-11-21T00:00:00"/>
    <m/>
    <m/>
    <m/>
    <m/>
    <m/>
    <m/>
    <m/>
    <b v="1"/>
  </r>
  <r>
    <s v="No"/>
    <s v="I-000-TH-2017-1414"/>
    <d v="2017-05-02T00:00:00"/>
    <s v="No. 52/2017 Inadequate controls over the Regional Transaction Banking system development and testing"/>
    <s v="52/2017"/>
    <n v="1"/>
    <s v="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        u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
    <x v="0"/>
    <x v="0"/>
    <x v="1"/>
    <s v="Audit Finding"/>
    <s v="2Medium"/>
    <s v="yupa.p Apsit Woraphant Chumpon Chansiriwong Duenpen Pataradilok Veerapat Tanateerachoat"/>
    <s v="yupa.p@cimbthai.com APISIT.W@CIMBTHAI.COM YUPA.P@CIMBTHAI.COM CHUMPON.C@CIMBTHAI.COM DUENPEN.P@CIMBTHAI.COM"/>
    <d v="2017-05-02T00:00:00"/>
    <d v="2017-08-02T00:00:00"/>
    <s v="Over due"/>
    <s v="CIMB THAI;"/>
    <m/>
    <d v="2017-05-02T00:00:00"/>
    <d v="2017-11-02T00:00:00"/>
    <s v="Close"/>
    <m/>
    <m/>
    <m/>
    <m/>
    <m/>
    <m/>
    <s v="I-000-TH-2017-1414-Action-1"/>
    <s v="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
    <s v="yupa.p"/>
    <s v="yupa.p@cimbthai.com"/>
    <d v="2017-08-02T00:00:00"/>
    <d v="2017-11-02T00:00:00"/>
    <s v="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           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           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
    <s v="Completed"/>
    <n v="2017"/>
    <n v="2017"/>
    <s v="CIMB Bank Group,Group Information &amp; Operations (GIOD),Thailand"/>
    <s v="CIMB Thailand"/>
    <d v="2017-11-21T00:00:00"/>
    <m/>
    <m/>
    <m/>
    <m/>
    <m/>
    <m/>
    <m/>
    <b v="1"/>
  </r>
  <r>
    <s v="No"/>
    <s v="I-000-TH-2017-1428"/>
    <d v="2017-05-03T00:00:00"/>
    <s v="52/2017_ 2. การควบคุมการพัฒนาและทดสอบระบบงาน Regional Transaction Banking ไม่รัดกุม (ความเสี่ยงปานกลาง) (เกิดซ้ำบางส่วน)"/>
    <s v="52/2017"/>
    <n v="1"/>
    <s v="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
    <x v="0"/>
    <x v="2"/>
    <x v="1"/>
    <m/>
    <s v="2Medium"/>
    <s v="K.apisit, K.Savarin, K.Duenpen, K.Chumpon"/>
    <s v="CHUMPON.C@CIMBTHAI.COM, APISIT.W@CIMBTHAI.COM, SAVARIN.P@CIMBTHAI.COM, DUENPEN.P@CIMBTHAI.COM"/>
    <d v="2017-02-23T00:00:00"/>
    <d v="2017-10-31T00:00:00"/>
    <s v="Over due"/>
    <m/>
    <s v="Update as of 23 Aug 2017 - ส่งประเด็นในทาง ITGR เพื่อปรึกษากับ Group (เฉพาะ RTB)"/>
    <d v="2017-05-03T00:00:00"/>
    <m/>
    <s v="Open"/>
    <m/>
    <m/>
    <m/>
    <m/>
    <m/>
    <m/>
    <s v="I-000-TH-2017-1428-Action-1"/>
    <s v="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
    <s v="K.apisit, K.Savarin, K.Duenpen, K.Chumpon"/>
    <s v="CHUMPON.C@CIMBTHAI.COM, APISIT.W@CIMBTHAI.COM, SAVARIN.P@CIMBTHAI.COM, DUENPEN.P@CIMBTHAI.COM"/>
    <d v="2017-10-31T00:00:00"/>
    <m/>
    <m/>
    <s v="Open"/>
    <n v="2017"/>
    <n v="2017"/>
    <s v="CIMB Bank Group,Group Information &amp; Operations (GIOD),Thailand"/>
    <s v="CIMB Thailand"/>
    <d v="2017-11-21T00:00:00"/>
    <m/>
    <m/>
    <m/>
    <m/>
    <m/>
    <m/>
    <m/>
    <b v="1"/>
  </r>
  <r>
    <s v="No"/>
    <s v="I-000-TH-2017-1430"/>
    <d v="2017-05-03T00:00:00"/>
    <s v="53/2017_3. การควบคุมความปลอดภัยของฐานข้อมูลและการปฏิบัติงานไม่รัดกุม (ความเสี่ยงปานกลาง)"/>
    <s v="53/2017"/>
    <n v="1"/>
    <s v="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
    <x v="0"/>
    <x v="0"/>
    <x v="1"/>
    <m/>
    <s v="2Medium"/>
    <s v="K.apisit, K.Savarin, K.Duenpen, K.Chumpon"/>
    <s v="APISIT.W@CIMBTHAI.COM, DUENPEN.P@CIMBTHAI.COM"/>
    <d v="2017-02-23T00:00:00"/>
    <d v="2017-09-30T00:00:00"/>
    <s v="Over due"/>
    <m/>
    <s v="Update as of 09 Oct 2017 Email confirmation by K.Boonk to closed the issue on sub-item 3.1 was closed. on 08 Oct 2017, 00:25 am , (See detail on the attachment) Update as of 23 Aug 2017 Update as of 23 Aug 2017 - ส่งประเด็นให้ทาง ITGR เพื่อปรึกษากับ Group (เฉพาะ RTB)"/>
    <d v="2017-07-09T00:00:00"/>
    <m/>
    <s v="Open"/>
    <m/>
    <m/>
    <m/>
    <m/>
    <m/>
    <m/>
    <s v="I-000-TH-2017-1430-Action-1"/>
    <s v="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
    <s v="K.apisit, K.Duenpen"/>
    <s v="APISIT.W@CIMBTHAI.COM, DUENPEN.P@CIMBTHAI.COM"/>
    <d v="2017-09-30T00:00:00"/>
    <m/>
    <m/>
    <s v="Open"/>
    <n v="2017"/>
    <n v="2017"/>
    <s v="CIMB Bank Group,Group Information &amp; Operations (GIOD),Thailand"/>
    <s v="CIMB Thailand"/>
    <d v="2017-11-21T00:00:00"/>
    <m/>
    <m/>
    <m/>
    <m/>
    <m/>
    <m/>
    <m/>
    <b v="1"/>
  </r>
  <r>
    <s v="No"/>
    <s v="I-000-TH-2017-1433"/>
    <d v="2017-05-03T00:00:00"/>
    <s v="No. 200/2016 Business Unit is required to define controls and procedures to manage registration result notification."/>
    <s v="200/2016"/>
    <n v="1"/>
    <s v="1. Inadequate System Development for Prompt Pay registration service. (Medium Risk) System Development plan for CIMB Thai Prompt Pay registration service was not aligned with Prompt Pay registration plan of Bank of Thailand (BOT). In addition, CIMB Thai Prompt Pay service announcement via the Bank's website was inadequately controlled. The detail was summarized as follows: Business Project Manager and Programme Delivery Department 1.1. Registration result was incompletely notified. According to the Bank of Thailand (‘BOT')'s guideline Number For Tor Sor. 807/2559 regarding Prompt Pay registration guideline, it was specified that Bank has to notify registration result to customer both success and fail status. From our test on registration notification result as of 25 July 2016, it was noted that registration result was incompletely notified as follows: 2) For registration result as successful Lack of effective controls and procedures to manage registration result notification. From our test on transaction which was registered with ID and authorized to receive cash back promotion between 22 and 26 July 2016, on a sampling basis of 470 registration transactions, it was noted that 8 transactions were not kept customer's mobile phone number in 1Platform system. Thus, the customer could not receive registration result notification in accordance with BOT guideline."/>
    <x v="0"/>
    <x v="7"/>
    <x v="1"/>
    <s v="Audit Finding"/>
    <s v="2Medium"/>
    <s v="Nopporn.s"/>
    <s v="nopporn.s@cimbthai.com"/>
    <d v="2017-05-02T00:00:00"/>
    <d v="2017-11-02T00:00:00"/>
    <s v="Over due"/>
    <s v="CIMB THAI;"/>
    <s v="Update status as of 30 Jun 2017 - This issue is co-owner with BU and have confirmation to close on 16 Jun 2017."/>
    <d v="2017-05-03T00:00:00"/>
    <d v="2017-06-30T00:00:00"/>
    <s v="Close"/>
    <m/>
    <m/>
    <m/>
    <m/>
    <m/>
    <m/>
    <s v="I-000-TH-2017-1433-Action-1"/>
    <s v="1. การพัฒนาระบบงานเพื่อความพร้อมในการให้บริการพร้อมเพย์ไม่รัดกุม (ความเสี่ยงปานกลาง) การควบคุมการพัฒนาระบบงานเพื่อรองรับการให้บริการไม่สอดคล้องกับข้อกำหนดในการลงทะเบียนพร้อมเพย์ของธนาคารแห่งประเทศไทย ตลอดจนปรับปรุงช่องทางการรับลงทะเบียนที่สื่อสารกับลูกค้าผ่านเว็บไซต์ของธนาคารไม่ครบถ้วน ดังนี้ ผู้บริหารโครงการ และฝ่ายบริหารโครงการ (Programme Delivery Department) 1.1 แจ้งผลการลงทะเบียนให้ผู้ลงทะเบียนรับทราบไม่ครบถ้วน จากการสอบทานการแจ้งผลการลงทะเบียนตามหนังสือเวียน ที่ ธปท.ฝตส.(03)ว 807/2559 เรื่อง       แนวปฏิบัติในการรับลงทะเบียนพร้อมเพย์ ซึ่งกำหนดให้สถาบันการเงินแจ้งผลการลงทะเบียนให้ผู้ลงทะเบียนทราบ ทั้งกรณีที่การลงทะเบียนสำเร็จและไม่สำเร็จ เพียงวันที่ 25 กรกฎาคม 2559 พบว่า การแจ้งผลการลงทะเบียนยังไม่ครบถ้วน ดังนี้ 2) กรณีลงทะเบียนสำเร็จ ไม่ได้กำหนดมาตรการควบคุมและสอบทานการแจ้งผลการลงทะเบียน จากการสุ่มตรวจสอบการสมัครใช้บริการพร้อมเพย์โดยผูกบัญชีกับหมายเลขประจำตัวประชาชน และได้รับรายการ Cash Back ระหว่างวันที่ 22 กรกฎาคม 2559 ถึง 26 กรกฏาคม 2559 จำนวน 470 ราย พบรายการลงทะเบียนที่ไม่มีข้อมูลหมายเลขโทรศัพท์มือถือในระบบ 1Platform ซึ่งใช้ในการแจ้งผลการลงทะเบียน จำนวน 8 รายการ (อ้างอิงเอกสารแนบ 1) ทำให้การลงทะเบียนพร้อมเพย์ผ่าน ITMX สำเร็จ แต่ระบบงานไม่ได้ส่งรายการแจ้งผลการลงทะเบียนให้ลูกค้าทราบตามข้อกำหนดของธนาคารแห่งประเทศไทย"/>
    <s v="nopporn.s"/>
    <s v="nopporn.s@cimbthai.com"/>
    <d v="2017-11-02T00:00:00"/>
    <d v="2017-06-30T00:00:00"/>
    <s v="Update status as of 30 Jun 2017 - This issue is co-owner with BU and have confirmation to close on 16 Jun 2017."/>
    <s v="Completed"/>
    <n v="2017"/>
    <n v="2017"/>
    <s v="CIMB Bank Group,Group Information &amp; Operations (GIOD),Thailand"/>
    <s v="CIMB Thailand"/>
    <d v="2017-11-21T00:00:00"/>
    <m/>
    <m/>
    <m/>
    <m/>
    <m/>
    <m/>
    <m/>
    <b v="1"/>
  </r>
  <r>
    <s v="No"/>
    <s v="I-000-TH-2017-1439"/>
    <d v="2017-05-03T00:00:00"/>
    <s v="54/2017_4. การทดสอบความพร้อมในการให้บริการต่อเนื่องไม่รัดกุม (ความเสี่ยงปานกลาง)"/>
    <s v="54/2017"/>
    <n v="1"/>
    <s v="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
    <x v="0"/>
    <x v="0"/>
    <x v="1"/>
    <m/>
    <s v="2Medium"/>
    <s v="K.Manoon, K.Veerapat"/>
    <s v="VEERAPAT.T@CIMBTHAI.COM, MANOON.C@CIMBTHAI.COM"/>
    <d v="2017-02-23T00:00:00"/>
    <d v="2017-12-30T00:00:00"/>
    <s v="Not due"/>
    <m/>
    <m/>
    <d v="2017-07-09T00:00:00"/>
    <m/>
    <s v="Open"/>
    <m/>
    <m/>
    <m/>
    <m/>
    <m/>
    <m/>
    <s v="I-000-TH-2017-1439-Action-1"/>
    <s v="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
    <s v="K.Manoon, K.Veerapat"/>
    <s v="MANOON.C@CIMBTHAI.COM, VEERAPAT.T@CIMBTHAI.COM"/>
    <d v="2017-12-30T00:00:00"/>
    <m/>
    <m/>
    <s v="Open"/>
    <n v="2017"/>
    <n v="2017"/>
    <s v="CIMB Bank Group,Group Information &amp; Operations (GIOD),Thailand"/>
    <s v="CIMB Thailand"/>
    <d v="2017-11-21T00:00:00"/>
    <m/>
    <m/>
    <m/>
    <m/>
    <m/>
    <m/>
    <m/>
    <b v="0"/>
  </r>
  <r>
    <s v="No"/>
    <s v="I-000-TH-2017-1441"/>
    <d v="2017-05-03T00:00:00"/>
    <s v="276/2015_2. การควบคุมบัญชีผู้ใช้งานที่มีสิทธิพิเศษและการกำหนดค่าความปลอดภัยของบัญชีผู้ใช้งานไม่รัดกุม (ความเสี่ยงปานกลาง)"/>
    <s v="276/2015"/>
    <n v="1"/>
    <s v="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
    <x v="0"/>
    <x v="2"/>
    <x v="1"/>
    <m/>
    <s v="2Medium"/>
    <s v="K.Komkrit, K.Duenpen"/>
    <s v="KOMKRIT.U@CIMBTHAI.COM, DUENPEN.P@CIMBTHAI.COM"/>
    <d v="2015-10-28T00:00:00"/>
    <d v="2017-12-31T00:00:00"/>
    <s v="Not due"/>
    <m/>
    <m/>
    <d v="2017-07-09T00:00:00"/>
    <d v="2017-08-20T00:00:00"/>
    <s v="Close"/>
    <m/>
    <m/>
    <m/>
    <m/>
    <m/>
    <m/>
    <s v="I-000-TH-2017-1441-Action-1"/>
    <s v="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
    <s v="Komkrit Utaichai, Duenpen Pataradilok"/>
    <s v="KOMKRIT.U@CIMBTHAI.COM, DUENPEN.P@CIMBTHAI.COM"/>
    <d v="2017-12-31T00:00:00"/>
    <d v="2017-08-20T00:00:00"/>
    <s v="Update as of 20/08/2017 276/2015 Closed"/>
    <s v="Completed"/>
    <n v="2017"/>
    <n v="2015"/>
    <s v="CIMB Bank Group,Group Information &amp; Operations (GIOD),Thailand"/>
    <s v="CIMB Thailand"/>
    <d v="2017-11-21T00:00:00"/>
    <m/>
    <m/>
    <m/>
    <m/>
    <m/>
    <m/>
    <m/>
    <b v="0"/>
  </r>
  <r>
    <s v="No"/>
    <s v="I-000-TH-2017-1442"/>
    <d v="2017-05-03T00:00:00"/>
    <s v="280/2015_6. การควบคุมการสำรองข้อมูลและการจัดการปัญหาการสำรองข้อมูลไม่รัดกุม (ความเสี่ยงปานกลาง)"/>
    <s v="280/2015"/>
    <n v="1"/>
    <s v="ไม่ได้กำหนดมาตรการควบคุมการสำรองและ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 II) ,ระบบงาน TTS , ระบบงาน 1Platform และ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 ไม่ระบุรายละเอียดของปัญหา และ แนวทางการแก้ไขในเชิงป้องกัน แต่ได้สำรองข้อมูลโดยส่วนใหญ่นอกสถานที่ หรือ 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
    <x v="0"/>
    <x v="2"/>
    <x v="1"/>
    <m/>
    <s v="2Medium"/>
    <s v="K.Komkrit"/>
    <s v="KOMKRIT.U@CIMBTHAI.COM"/>
    <d v="2015-10-28T00:00:00"/>
    <d v="2017-12-31T00:00:00"/>
    <s v="Not due"/>
    <m/>
    <m/>
    <d v="2017-07-09T00:00:00"/>
    <d v="2017-08-20T00:00:00"/>
    <s v="Close"/>
    <m/>
    <m/>
    <m/>
    <m/>
    <m/>
    <m/>
    <s v="I-000-TH-2017-1442-Action-1"/>
    <s v="ไม่ได้กำหนดมาตรการใน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II) , ระบบงาน TTS และ 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โดยไม่ระบุรายละเอียดของปัญหาแนวทางการแก้ไขในเชิงป้องกัน ตลอดจนบันทึกข้อมูลผลการสำรองข้อมูลไม่ครบถ้วน   อย่างไรก็ตาม จากการตรวจสอบ พบว่า ฝ่ายอำนวยการระบบเทคโนโลยีได้สำรองข้อมูลโดยส่วนใหญ่นอกสถานที่ผ่านระบบ SAN (Storage Area Network)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ตลอดจนจัดเตรียมระบบสำรอง และการแก้ไขปัญหา SWIFT โดย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
    <s v="Komkrit Utaichai"/>
    <s v="KOMKRIT.U@CIMBTHAI.COM"/>
    <d v="2017-12-31T00:00:00"/>
    <d v="2017-08-20T00:00:00"/>
    <s v="Update as of 20/08/2017 280/2015 Closed 11/08/2017"/>
    <s v="Completed"/>
    <n v="2017"/>
    <n v="2015"/>
    <s v="CIMB Bank Group,Group Information &amp; Operations (GIOD),Thailand"/>
    <s v="CIMB Thailand"/>
    <d v="2017-11-21T00:00:00"/>
    <m/>
    <m/>
    <m/>
    <m/>
    <m/>
    <m/>
    <m/>
    <b v="0"/>
  </r>
  <r>
    <s v="No"/>
    <s v="I-000-TH-2017-145"/>
    <d v="2017-01-17T00:00:00"/>
    <s v="Unclear of criteria to report IT incident Severity 3 to LED"/>
    <m/>
    <n v="1"/>
    <s v="Possibility that some incidents severity 3 that under criteria to report LED were not reported."/>
    <x v="0"/>
    <x v="2"/>
    <x v="0"/>
    <m/>
    <s v="3Low"/>
    <s v="Chatchavan"/>
    <s v="chatchavan.c@cimbthai.com"/>
    <d v="2017-01-16T00:00:00"/>
    <d v="2017-03-31T00:00:00"/>
    <s v="Over due"/>
    <m/>
    <m/>
    <d v="2017-01-17T00:00:00"/>
    <d v="2017-03-20T00:00:00"/>
    <s v="Close"/>
    <m/>
    <m/>
    <m/>
    <m/>
    <m/>
    <m/>
    <s v="I-000-TH-2017-145-Action-1"/>
    <s v="Revis criteria to report IT incident Severity 3 to LED"/>
    <s v="chatchavan"/>
    <s v="chatchavan.c@cimbthai.com"/>
    <d v="2017-03-31T00:00:00"/>
    <d v="2017-03-20T00:00:00"/>
    <m/>
    <s v="Completed"/>
    <n v="2017"/>
    <n v="2017"/>
    <s v="CIMB Bank Group,Group Information &amp; Operations (GIOD),Thailand"/>
    <s v="CIMB Thailand"/>
    <d v="2017-11-21T00:00:00"/>
    <m/>
    <m/>
    <m/>
    <m/>
    <m/>
    <m/>
    <m/>
    <b v="1"/>
  </r>
  <r>
    <s v="No"/>
    <s v="I-000-TH-2017-146"/>
    <d v="2017-01-17T00:00:00"/>
    <s v="iBank hardware/ software obsolated and no MA contract"/>
    <m/>
    <n v="1"/>
    <s v="Possibility service down casued from hardware/ software/ application failure and it will take long time to fix due to no hardware replace and no vendor support. BU decided to don't upgrade system and not continue MA due to iBank will be replaced by RTB."/>
    <x v="0"/>
    <x v="2"/>
    <x v="0"/>
    <m/>
    <s v="3Low"/>
    <s v="chatchavan"/>
    <s v="chatchavan.c@cimbthai.com"/>
    <d v="2017-01-16T00:00:00"/>
    <d v="2017-06-30T00:00:00"/>
    <s v="Over due"/>
    <m/>
    <m/>
    <d v="2017-01-17T00:00:00"/>
    <d v="2017-06-29T00:00:00"/>
    <s v="Close"/>
    <m/>
    <m/>
    <m/>
    <m/>
    <m/>
    <m/>
    <s v="I-000-TH-2017-146-Action-1"/>
    <s v="1. TBG Team is migrating iBank customer to RTB system 2. IT will decommision iBank system after TBG finished customer migration"/>
    <s v="chatchavan"/>
    <s v="chatchavan.c@cimbthai.com"/>
    <d v="2017-06-30T00:00:00"/>
    <d v="2017-06-29T00:00:00"/>
    <s v="closed"/>
    <s v="Completed"/>
    <n v="2017"/>
    <n v="2017"/>
    <s v="CIMB Bank Group,Group Information &amp; Operations (GIOD),Thailand"/>
    <s v="CIMB Thailand"/>
    <d v="2017-11-21T00:00:00"/>
    <m/>
    <m/>
    <m/>
    <m/>
    <m/>
    <m/>
    <m/>
    <b v="1"/>
  </r>
  <r>
    <s v="No"/>
    <s v="I-000-TH-2017-1461"/>
    <d v="2017-05-04T00:00:00"/>
    <s v="Handover HPID of all systems to manage by CyberArk"/>
    <m/>
    <n v="1"/>
    <s v="HPID of all systems are required to be managed by CyberArk."/>
    <x v="0"/>
    <x v="5"/>
    <x v="0"/>
    <m/>
    <s v="2Medium"/>
    <s v="Duenpen"/>
    <s v="duenpen.p@cimbthai.com"/>
    <d v="2017-05-03T00:00:00"/>
    <d v="2017-12-31T00:00:00"/>
    <s v="Not due"/>
    <s v="CIMB THAI;"/>
    <m/>
    <d v="2017-05-04T00:00:00"/>
    <m/>
    <s v="Open"/>
    <m/>
    <m/>
    <m/>
    <m/>
    <m/>
    <m/>
    <s v="I-000-TH-2017-1461-Action-1"/>
    <s v="To handover HPID of all systems to manage by CyberArk"/>
    <s v="Duenpen.P"/>
    <s v="duenpen.p@cimbthai.com"/>
    <d v="2017-12-31T00:00:00"/>
    <m/>
    <s v="In progress"/>
    <s v="Open"/>
    <n v="2017"/>
    <n v="2017"/>
    <s v="CIMB Bank Group,Group Information &amp; Operations (GIOD),Thailand"/>
    <s v="CIMB Thailand"/>
    <d v="2017-11-21T00:00:00"/>
    <m/>
    <m/>
    <m/>
    <m/>
    <m/>
    <m/>
    <m/>
    <b v="0"/>
  </r>
  <r>
    <s v="No"/>
    <s v="I-000-TH-2017-1474"/>
    <d v="2017-05-05T00:00:00"/>
    <s v="Source code check out/in process"/>
    <m/>
    <n v="1"/>
    <s v="Process ในการ check out/in source code ของ SVN ยังมี Gap ในเรื่องของ 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
    <x v="0"/>
    <x v="4"/>
    <x v="0"/>
    <m/>
    <s v="3Low"/>
    <s v="Paiboon.si"/>
    <s v="paiboon.si@cimbthai"/>
    <d v="2017-05-05T00:00:00"/>
    <d v="2017-07-31T00:00:00"/>
    <s v="Over due"/>
    <m/>
    <m/>
    <d v="2017-05-05T00:00:00"/>
    <d v="2017-07-25T00:00:00"/>
    <s v="Close"/>
    <m/>
    <m/>
    <m/>
    <m/>
    <m/>
    <m/>
    <s v="I-000-TH-2017-1474-Action-1"/>
    <s v="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
    <s v="Paiboon.si,Nampetch"/>
    <s v="paiboon.si@cimbthai.com, nampetch gadetragoon/ITOD/CIMBTHAI@CIMBTHAI"/>
    <d v="2017-07-31T00:00:00"/>
    <d v="2017-07-25T00:00:00"/>
    <s v="Closed 25/07/2017 เพื่อตกลง Process การ check out/in source code กับ Change and Disaster Recovery Management Section(K.Nampetch) และ communicate to all developer team. ภายใน July 2017  "/>
    <s v="Completed"/>
    <n v="2017"/>
    <n v="2017"/>
    <s v="CIMB Bank Group,Group Information &amp; Operations (GIOD),Thailand"/>
    <s v="CIMB Thailand"/>
    <d v="2017-11-21T00:00:00"/>
    <m/>
    <m/>
    <m/>
    <m/>
    <m/>
    <m/>
    <m/>
    <b v="1"/>
  </r>
  <r>
    <s v="No"/>
    <s v="I-000-TH-2017-1599"/>
    <d v="2017-05-11T00:00:00"/>
    <s v="[IT Exemption] Exemption for not perform Penetration Testing for Customer Fulfillment of DSE Phase 2"/>
    <m/>
    <n v="1"/>
    <s v="Penetration Testing for DSE Phase 2 has been extended to perform with Annual Penetration Test bankwide 2017 which is scheduled to complete in March 2018."/>
    <x v="0"/>
    <x v="7"/>
    <x v="0"/>
    <s v="IT Exemption No. CT-IT-EXEM-30-2017; Group IT Security Management Standard stated that &quot;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quot;"/>
    <s v="2Medium"/>
    <s v="Mahinthorn Santimetha"/>
    <s v="mahinthorn.s@cimbthai.com, ladarat.p@cimbthai.com, CHARTCHAI.T@CIMBTHAI.COM, NOPPORN.S@CIMBTHAI.COM"/>
    <d v="2017-08-04T00:00:00"/>
    <d v="2018-03-31T00:00:00"/>
    <s v="Not due"/>
    <s v="CIMB THAI;"/>
    <m/>
    <d v="2017-05-11T00:00:00"/>
    <d v="2017-09-18T00:00:00"/>
    <s v="Close"/>
    <m/>
    <m/>
    <m/>
    <m/>
    <m/>
    <m/>
    <s v="I-000-TH-2017-1599-Action-1"/>
    <s v="20170908: Pen Test will be performed together with annual Pen Test. Target to complete by Mar 2018. Under working to extend IT exemption. To perform Penetration Test for this enhancement within 3 Aug 2017 or renew the IT Exemption."/>
    <s v="Mahinthorn Santimetha, Boonsong Teachakidatikul"/>
    <s v="mahinthorn.s@cimbthai.com, boonsong.t@cimbthai.com"/>
    <d v="2017-09-03T00:00:00"/>
    <d v="2017-09-18T00:00:00"/>
    <s v="Penetration Test for this enhancement has been approved to extend. The renew IT Exemption as attached file."/>
    <s v="Completed"/>
    <n v="2017"/>
    <n v="2017"/>
    <s v="CIMB Bank Group,Group Information &amp; Operations (GIOD),Thailand"/>
    <s v="CIMB Thailand"/>
    <d v="2017-11-21T00:00:00"/>
    <m/>
    <m/>
    <m/>
    <m/>
    <m/>
    <m/>
    <m/>
    <b v="0"/>
  </r>
  <r>
    <s v="No"/>
    <s v="I-000-TH-2017-1622"/>
    <d v="2017-05-15T00:00:00"/>
    <s v="No.80/2017 Review of Credits and Contingent Liabilities for Q1 2017&quot;"/>
    <s v="80/2017"/>
    <n v="1"/>
    <s v="R4. Collateral appraisal report not kept with set of approval document for Secured Retail Credit under LTV Selling price Program"/>
    <x v="1"/>
    <x v="9"/>
    <x v="1"/>
    <m/>
    <s v="2Medium"/>
    <s v="Preecha Rujichaithammakul,Kalyawee Rujanavech"/>
    <s v="preecha rujichaithammakul/PCD/CIMBTHAI@CIMBTHAI, kalyawee rujanavech/BDT/CIMBTHAI@CIMBTHAI"/>
    <d v="2017-05-15T00:00:00"/>
    <d v="2017-07-31T00:00:00"/>
    <s v="Over due"/>
    <m/>
    <m/>
    <d v="2017-05-15T00:00:00"/>
    <d v="2017-07-24T00:00:00"/>
    <s v="Close"/>
    <m/>
    <m/>
    <m/>
    <m/>
    <m/>
    <m/>
    <s v="I-000-TH-2017-1622-Action-1"/>
    <s v="30/5/2017 We have prepared appraisal reports for the period of 2016 (Started LTV program) to Mar 2017. Up until now 50% has completed. Then we will pass to COD for filing process."/>
    <s v="Preecha Rujichaithammakul"/>
    <s v="preecha rujichaithammakul/PCD/CIMBTHAI@CIMBTHAI"/>
    <d v="2017-07-31T00:00:00"/>
    <d v="2017-07-22T00:00:00"/>
    <s v="Status as of 28 Jun'2017 : 90% completed on appraisal reports for the period of 2016 (Started LTV program) to Mar 2017. Status as of 21 Jul'2017 : Issued closed by Internal Auditor on 19 Jul'2017."/>
    <s v="Completed"/>
    <n v="2017"/>
    <n v="2017"/>
    <s v="CIMB Bank Group,Group Information &amp; Operations (GIOD),Thailand"/>
    <s v="CIMB Thailand"/>
    <d v="2017-11-21T00:00:00"/>
    <m/>
    <m/>
    <m/>
    <m/>
    <m/>
    <m/>
    <m/>
    <b v="1"/>
  </r>
  <r>
    <s v="No"/>
    <s v="I-000-TH-2017-1646"/>
    <d v="2017-05-17T00:00:00"/>
    <s v="[Gap IT Policy v3.0] DLP procedure hasn't been defined yet."/>
    <m/>
    <n v="1"/>
    <s v="DLP Tool has been implemented. CT has started Blocking Mode. And IT Security Operation team is in progress to establish DLP procedure."/>
    <x v="0"/>
    <x v="5"/>
    <x v="0"/>
    <s v="CT IT Policy v3.0 stated on section 29 as following details:- Data Loss Prevention Controls; l)  A DLP procedure should be defined and include the processes to create, update or delete on the configuration controls; review controls; response to events; monitoring and reporting."/>
    <s v="3Low"/>
    <s v="Pichet.T, Paramin.C"/>
    <s v="pichet.t@cimbthai.com, paramin.c@cimbthai.com"/>
    <d v="2017-05-15T00:00:00"/>
    <d v="2017-12-31T00:00:00"/>
    <s v="Not due"/>
    <s v="CIMB THAI;"/>
    <m/>
    <d v="2017-05-17T00:00:00"/>
    <m/>
    <s v="Open"/>
    <m/>
    <m/>
    <m/>
    <m/>
    <m/>
    <m/>
    <s v="I-000-TH-2017-1646-Action-1"/>
    <s v="To define DLP Procedure within Q4/2017. Or request IT Exemption for this gap."/>
    <s v="Pichet.T, Paramin.C"/>
    <s v="pichet.t@cimbthai.com, paramin.c@cimbthai.com"/>
    <d v="2017-12-31T00:00:00"/>
    <m/>
    <s v="WIP"/>
    <s v="Open"/>
    <n v="2017"/>
    <n v="2017"/>
    <s v="CIMB Bank Group,Group Information &amp; Operations (GIOD),Thailand"/>
    <s v="CIMB Thailand"/>
    <d v="2017-11-21T00:00:00"/>
    <m/>
    <m/>
    <m/>
    <m/>
    <m/>
    <m/>
    <m/>
    <b v="0"/>
  </r>
  <r>
    <s v="No"/>
    <s v="I-000-TH-2017-1648"/>
    <d v="2017-05-17T00:00:00"/>
    <s v="[Gap IT Policy v3.0] 1) The mobile devices are partially controlled by remote wipe facility. 2) There is no encryption method for Corporate iPhone and Personal device which use for accessing to email.   "/>
    <m/>
    <n v="0"/>
    <s v="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
    <x v="0"/>
    <x v="2"/>
    <x v="0"/>
    <s v="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
    <s v="2Medium"/>
    <s v="MANUSSANUN.T"/>
    <s v="MANUSSANUN.T@CIMBTHAI.COM"/>
    <d v="2017-05-15T00:00:00"/>
    <d v="2018-12-31T00:00:00"/>
    <s v="Not due"/>
    <s v="CIMB THAI;"/>
    <m/>
    <d v="2017-05-17T00:00:00"/>
    <m/>
    <s v="Open"/>
    <m/>
    <m/>
    <m/>
    <m/>
    <m/>
    <m/>
    <s v="I-000-TH-2017-1648-Action-1"/>
    <s v="Mobile Device Encryption : To implement MDM."/>
    <s v="MANUSSANUN.T"/>
    <s v="MANUSSANUN.T@CIMBTHAI.COM"/>
    <d v="2018-12-31T00:00:00"/>
    <m/>
    <s v="WIP"/>
    <s v="Open"/>
    <n v="2017"/>
    <n v="2017"/>
    <s v="CIMB Bank Group,Group Information &amp; Operations (GIOD),Thailand"/>
    <s v="CIMB Thailand"/>
    <d v="2017-11-21T00:00:00"/>
    <m/>
    <m/>
    <m/>
    <m/>
    <m/>
    <m/>
    <m/>
    <b v="0"/>
  </r>
  <r>
    <s v="No"/>
    <s v="I-000-TH-2017-1648"/>
    <d v="2017-05-17T00:00:00"/>
    <s v="[Gap IT Policy v3.0] 1) The mobile devices are partially controlled by remote wipe facility. 2) There is no encryption method for Corporate iPhone and Personal device which use for accessing to email.   "/>
    <m/>
    <n v="1"/>
    <s v="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
    <x v="0"/>
    <x v="2"/>
    <x v="0"/>
    <s v="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
    <s v="2Medium"/>
    <s v="MANUSSANUN.T"/>
    <s v="MANUSSANUN.T@CIMBTHAI.COM"/>
    <d v="2017-05-15T00:00:00"/>
    <d v="2018-12-31T00:00:00"/>
    <s v="Not due"/>
    <s v="CIMB THAI;"/>
    <m/>
    <d v="2017-05-17T00:00:00"/>
    <m/>
    <s v="Open"/>
    <m/>
    <m/>
    <m/>
    <m/>
    <m/>
    <m/>
    <s v="I-000-TH-2017-1648-Action-2"/>
    <s v="Wipe out data from Mobile Device : Implement control to remote wipe out data from personal device."/>
    <s v="Duenpen.P"/>
    <s v="duenpen.p@cimbthai.com"/>
    <d v="2017-07-31T00:00:00"/>
    <d v="2017-07-07T00:00:00"/>
    <s v="Wipe out data from Mobile Device : Movile Devices Security AUP Form has been announced for Bank's staff to sign before installing the Lotus Note Traveller into their device. (see attachement)"/>
    <s v="Completed"/>
    <n v="2017"/>
    <n v="2017"/>
    <s v="CIMB Bank Group,Group Information &amp; Operations (GIOD),Thailand"/>
    <s v="CIMB Thailand"/>
    <d v="2017-11-21T00:00:00"/>
    <m/>
    <m/>
    <m/>
    <m/>
    <m/>
    <m/>
    <m/>
    <b v="0"/>
  </r>
  <r>
    <s v="No"/>
    <s v="I-000-TH-2017-1664"/>
    <d v="2017-05-18T00:00:00"/>
    <s v="#81/2017 Review of Credits and Contingent Liabilities  for Q1 2017"/>
    <s v="81/2017"/>
    <n v="1"/>
    <s v="#81/2017_R5. Credit Facility information of accounts sold to STAMC were not cancelled in the 1P system due to no clear operational guidelines"/>
    <x v="1"/>
    <x v="1"/>
    <x v="1"/>
    <s v="Audit Findings Report"/>
    <s v="2Medium"/>
    <s v="thiti.s@cimbthai.com, tanunya.w@cimbthai.com"/>
    <s v="thiti.s@cimbthai.com, tanunya.w@cimbthai.com"/>
    <d v="2017-03-31T00:00:00"/>
    <d v="2017-06-30T00:00:00"/>
    <s v="Over due"/>
    <m/>
    <m/>
    <d v="2017-05-18T00:00:00"/>
    <d v="2017-06-01T00:00:00"/>
    <s v="Close"/>
    <m/>
    <m/>
    <m/>
    <m/>
    <m/>
    <m/>
    <s v="I-000-TH-2017-1664-Action-1"/>
    <s v="ผลการดำเนินการ"/>
    <s v="thiti.s@cimbthai.com, tanunya.w@cimbthai.com"/>
    <s v="thiti.s@cimbthai.com, tanunya.w@cimbthai.com"/>
    <d v="2017-06-30T00:00:00"/>
    <d v="2017-06-01T00:00:00"/>
    <s v="1/6/17 : Closed this issue. status as at  31/05/17 : DOI was done and effective on 16 May 2017. Pending Internal Audit to close  this issue. status as at 18/5/17 : อยู่ระหว่างการจัดทำ DOI"/>
    <s v="Completed"/>
    <n v="2017"/>
    <n v="2017"/>
    <s v="CIMB Bank Group,Group Information &amp; Operations (GIOD),Thailand"/>
    <s v="CIMB Thailand"/>
    <d v="2017-11-21T00:00:00"/>
    <m/>
    <m/>
    <m/>
    <m/>
    <m/>
    <m/>
    <m/>
    <b v="1"/>
  </r>
  <r>
    <s v="No"/>
    <s v="I-000-TH-2017-1692"/>
    <d v="2017-05-22T00:00:00"/>
    <s v="IAD : No.65/2017 - 5.3.3 To Ensure Relevant Guidelines are Comprehensively Incorporated In the Compliance Matrix and Self-Testing is Performed Accordingly"/>
    <s v="65/2017"/>
    <n v="1"/>
    <s v="1) Some new regulations were not revised accordingly in the Compliance Matrix, such as: - BOT Circular No. ECD.(23) 4/2553 on Relaxation on Undertaking of Foreign Exchange Derivatives Transactions; - BOT Notification No. SorNorSor. 8/2553 on Practicing Guidelines for Outsourcing of Financial Institutions; and 2) Some regulations were not updated in Compliance Matrix, such as: - Circular No. BOT.ECD.(02) C. 371/2551 on Seeking Cooperation for Compliance with Measures to Prevent Thai Baht Speculation; - BOT Notification No. SorNorSor 19/ 2552 on permission for commercial banks to engage in Private Repo Transaction; - BOT Notification No. SorNorSor. 12/2551 on permission for commercial bank to undertake market derivatives transactions which prescribes the type of derivatives permitted for commercial banks, risk management for undertaking derivatives transactions and reporting information to BoT; - BOT Notification No. SorNorSor. 14/2551 Guidelines for Risk Management on Undertaking of Derivative Transactions which prescribes the principle and guidelines for effective risk management on undertaking of derivative transactions; 3) Self-testing results are not substantiated by supporting documents, such as testing on BOT's requirements for data submission to BOT, Structured Liabilities Product and Outsourcing."/>
    <x v="1"/>
    <x v="6"/>
    <x v="1"/>
    <m/>
    <s v="2Medium"/>
    <s v="K.Chaicharoen, K.Kaisorn"/>
    <s v="CHAICHAROEN.K@CIMBTHAI.COM, KAISORN.S@CIMBTHAI.COM"/>
    <d v="2017-04-28T00:00:00"/>
    <d v="2017-06-15T00:00:00"/>
    <s v="Over due"/>
    <m/>
    <m/>
    <d v="2017-06-14T00:00:00"/>
    <d v="2017-07-04T00:00:00"/>
    <s v="Close"/>
    <m/>
    <m/>
    <m/>
    <m/>
    <m/>
    <m/>
    <s v="I-000-TH-2017-1692-Action-1"/>
    <s v="Status as of 31/05/17 : In progress and target to be completed on 30 June 2017"/>
    <s v="kaisorn S, Chaicharoen K."/>
    <s v="kaisorn.s@cimbthai.com, chaicharoen.k@cimbthai.com"/>
    <d v="2017-06-15T00:00:00"/>
    <d v="2017-07-04T00:00:00"/>
    <s v="Status as of 4 July 2017 : Issue has been closed on 30 June 2017 by auditor as email attached. Status as of 30 June 2017 : Already sent to internal audit on 26 June 2017 to review and close."/>
    <s v="Completed"/>
    <n v="2017"/>
    <n v="2017"/>
    <s v="CIMB Bank Group,Group Information &amp; Operations (GIOD),Thailand"/>
    <s v="CIMB Thailand"/>
    <d v="2017-11-21T00:00:00"/>
    <m/>
    <m/>
    <m/>
    <m/>
    <m/>
    <m/>
    <m/>
    <b v="1"/>
  </r>
  <r>
    <s v="No"/>
    <s v="I-000-TH-2017-1694"/>
    <d v="2017-05-22T00:00:00"/>
    <s v="IAD : No.66/2017 - 5.4.1 To Ensure Customer Signature Verification on Deal Confirmations Are Properly Performed (Repeat Observation)"/>
    <s v="66/2017"/>
    <n v="1"/>
    <s v="5.4.1 To Ensure Customer Signature Verification on Deal Confirmations Are Properly Performed (Repeat Observation)"/>
    <x v="1"/>
    <x v="6"/>
    <x v="1"/>
    <m/>
    <s v="1High"/>
    <s v="K.Chaicharoen , K.Kaisorn"/>
    <s v="CHAICHAROEN.K@CIMBTHAI.COM, KAISORN.S@CIMBTHAI.COM"/>
    <d v="2017-04-30T00:00:00"/>
    <d v="2017-06-15T00:00:00"/>
    <s v="Over due"/>
    <m/>
    <m/>
    <d v="2017-06-14T00:00:00"/>
    <m/>
    <s v="Open"/>
    <m/>
    <m/>
    <m/>
    <m/>
    <m/>
    <m/>
    <s v="I-000-TH-2017-1694-Action-1"/>
    <s v="status as of 31/05/17 : Need discuss with TG"/>
    <s v="kaisorn S, Chaicharoen K."/>
    <s v="kaisorn.s@cimbthai.com, chaicharoen.k@cimbthai.com"/>
    <d v="2017-06-15T00:00:00"/>
    <m/>
    <s v="status as of 31 Oct 2017 : Being summarized to update status to internal auditor to consider for close out after discussion with TG who interacted and request with client and be refused to add as request due to inter-market practice and their standard practice in the market. Status as of 30 Sep 2017 : Under TG response for the solution.  Status as of 31 Aug 2017 : Under discussion with TG for solution.  Target to be completed in Sep 2017. Status as of 31 July 2017 : Under department head discussion with BU Status as of 30 June 2017 : Under BU decision"/>
    <s v="Open"/>
    <n v="2017"/>
    <n v="2017"/>
    <s v="CIMB Bank Group,Group Information &amp; Operations (GIOD),Thailand"/>
    <s v="CIMB Thailand"/>
    <d v="2017-11-21T00:00:00"/>
    <m/>
    <m/>
    <m/>
    <m/>
    <m/>
    <m/>
    <m/>
    <b v="1"/>
  </r>
  <r>
    <s v="No"/>
    <s v="I-000-TH-2017-1695"/>
    <d v="2017-05-22T00:00:00"/>
    <s v="IAD : No.67/2017 - 5.4.3 To Ensure Proper Monitoring of Trade Confirmation (Repeat Observation)"/>
    <s v="67/2017"/>
    <n v="1"/>
    <s v="5.4.3 To Ensure Proper Monitoring of Trade Confirmation (Repeat Observation)"/>
    <x v="1"/>
    <x v="6"/>
    <x v="1"/>
    <m/>
    <s v="2Medium"/>
    <s v="K.Chaicharoen, K.Kaisorn"/>
    <s v="CHAICHAROEN.K@CIMBTHAI.COM, KAISORN.S@CIMBTHAI.COM"/>
    <d v="2017-04-30T00:00:00"/>
    <d v="2017-06-15T00:00:00"/>
    <s v="Over due"/>
    <m/>
    <m/>
    <d v="2017-06-14T00:00:00"/>
    <m/>
    <s v="Open"/>
    <m/>
    <m/>
    <m/>
    <m/>
    <m/>
    <m/>
    <s v="I-000-TH-2017-1695-Action-1"/>
    <s v="Status as of 31/05/17 : DOI is on reviewing process"/>
    <s v="kaisorn S, Chaicharoen K."/>
    <s v="kaisorn.s@cimbthai.com, chaicharoen.k@cimbthai.com"/>
    <d v="2017-06-15T00:00:00"/>
    <m/>
    <s v="status as of 31 Oct 2017 : Final summary the process of handling to internal auditor to review and ask for close out. Status as of 30 Sep 2017 : Under processing to close the issue. Status as of 31 Aug 2017 : Propose to audit to close the issue. DOI announced on 29 June 2017 with maker/checker in place. Status as of 31 July 2017 : Propose to audit to close the issue. Auditor will walk through when the auto-mail implemented. status as of 29 June 2017 : DOI 57/2560 for trade confirmation has been announced on 29 June 2017. Propose to audit to close the issue. Status as of 31/05/17 : DOI is on reviewing process"/>
    <s v="Open"/>
    <n v="2017"/>
    <n v="2017"/>
    <s v="CIMB Bank Group,Group Information &amp; Operations (GIOD),Thailand"/>
    <s v="CIMB Thailand"/>
    <d v="2017-11-21T00:00:00"/>
    <m/>
    <m/>
    <m/>
    <m/>
    <m/>
    <m/>
    <m/>
    <b v="1"/>
  </r>
  <r>
    <s v="No"/>
    <s v="I-000-TH-2017-1697"/>
    <d v="2017-05-22T00:00:00"/>
    <s v="IAD : No.68/2017 - 5.4.4 To Establish Reconciliation Process to Ensure Completeness of AMLO Report"/>
    <s v="68/2017"/>
    <n v="1"/>
    <s v="5.4.4 To Establish Reconciliation Process to Ensure Completeness of AMLO Report"/>
    <x v="1"/>
    <x v="6"/>
    <x v="1"/>
    <m/>
    <s v="2Medium"/>
    <s v="K.Chaicharoen, K.Kaisorn"/>
    <s v="CHAICHAROEN.K@CIMBTHAI.COM, KAISORN.S@CIMBTHAI.COM"/>
    <d v="2017-04-28T00:00:00"/>
    <d v="2017-06-15T00:00:00"/>
    <s v="Over due"/>
    <m/>
    <m/>
    <d v="2017-06-14T00:00:00"/>
    <d v="2017-07-04T00:00:00"/>
    <s v="Close"/>
    <m/>
    <m/>
    <m/>
    <m/>
    <m/>
    <m/>
    <s v="I-000-TH-2017-1697-Action-1"/>
    <s v="Status as of 31/05/17 : DOI is on reviewing process"/>
    <s v="kaisorn S, Chaicharoen K."/>
    <s v="kaisorn.s@cimbthai.com, chaicharoen.k@cimbthai.com"/>
    <d v="2017-06-15T00:00:00"/>
    <d v="2017-07-04T00:00:00"/>
    <s v="Status as of 4 July 2017 : Issue has been closed on 30 June 2017 by auditor as email attached. Status as of 29 June 2017 : DOI 58/2560 forreconciliation process of AMLO report has been announced on 29 June 2017. Propose audit to close the issue. Status as of 31/05/17 : DOI is on reviewing process"/>
    <s v="Completed"/>
    <n v="2017"/>
    <n v="2017"/>
    <s v="CIMB Bank Group,Group Information &amp; Operations (GIOD),Thailand"/>
    <s v="CIMB Thailand"/>
    <d v="2017-11-21T00:00:00"/>
    <m/>
    <m/>
    <m/>
    <m/>
    <m/>
    <m/>
    <m/>
    <b v="1"/>
  </r>
  <r>
    <s v="No"/>
    <s v="I-000-TH-2017-1698"/>
    <d v="2017-05-22T00:00:00"/>
    <s v="IAD : No.69/2017 - 5.4.6 To Establish Proper Procedures for Document Management and Retention Criteria"/>
    <s v="69/2017"/>
    <n v="1"/>
    <s v="5.4.6 To Establish Proper Procedures for Document Management and Retention Criteria Best internal practice require sound records management system in place ensure that -Records can be licated and accessed, and that the current version is identified. -The records can be manintained through time : that the qualities of accessbillity, interpretabillty and trustworthiness can be maintained for as long as recored is needed in accordance with the bussiness/support unit's retention schedule, despite changes of formats."/>
    <x v="1"/>
    <x v="6"/>
    <x v="1"/>
    <s v="Obervation: Our sampling review of nostro reconciliation noted that the supporting documents for the reversal of reconciling items in the GL were unavailable for auditor's verification."/>
    <s v="3Low"/>
    <s v="K.Chaicharoen , K.Kaisorn"/>
    <s v="KAISORN.S@CIMBTHAI.COM, CHAICHAROEN.K@CIMBTHAI.COM"/>
    <d v="2017-04-28T00:00:00"/>
    <d v="2017-06-15T00:00:00"/>
    <s v="Over due"/>
    <m/>
    <m/>
    <d v="2017-06-14T00:00:00"/>
    <m/>
    <s v="Open"/>
    <m/>
    <m/>
    <m/>
    <m/>
    <m/>
    <m/>
    <s v="I-000-TH-2017-1698-Action-1"/>
    <s v="Status as of 31/05/17 : In progress"/>
    <s v="kaisorn S, Chaicharoen K."/>
    <s v="kaisorn.s@cimbthai.com, chaicharoen.k@cimbthai.com"/>
    <d v="2017-06-15T00:00:00"/>
    <m/>
    <s v="status as of 31 Oct 2017 : Final summary the process of handling to internal auditor to review and ask for close out. Status as of 30 Sep 2017 : Under processing to close the issue. Status as of 31 Aug 2017 : DOI no. 82/2560 เรื่องการจัดเก็บเอกสาร has been announced. Propose to auditor to close the issue. Status as of 31 July 2017 : Under management review. Status as of 30 June 2017 : In progress"/>
    <s v="Open"/>
    <n v="2017"/>
    <n v="2017"/>
    <s v="CIMB Bank Group,Group Information &amp; Operations (GIOD),Thailand"/>
    <s v="CIMB Thailand"/>
    <d v="2017-11-21T00:00:00"/>
    <m/>
    <m/>
    <m/>
    <m/>
    <m/>
    <m/>
    <m/>
    <b v="1"/>
  </r>
  <r>
    <s v="No"/>
    <s v="I-000-TH-2017-17"/>
    <d v="2017-01-05T00:00:00"/>
    <s v="N0.260/2016   การประเมินความมั่นคงปลอดภัยของระบบโอนเงินและการจัดการปัญหาไม่รัดกุม(ความเสี่ยงสูง)"/>
    <s v="260/2016"/>
    <n v="1"/>
    <s v="1. Inadequate security control and problem management  (High Risk) IT Governance and Risk Management Department 1.1 As reviewing on 9 September 2016, 6 vulnerabilities assessment out of 11 electronic fund transfer systems i.e. 1Platform, ITMX Bulk Payment, ITMX Web Portal, MoneyGram, Reuter Automated Dealing (RET-AD) and server for supporting data transmission between 1Platform and electric fund transfer systems (MFT).     IT Governance and Risk Management Department and IT Infrastructure Management Department 1.2 As reviewing as of 9 September 2016 the vulnerability of SWIFT, $peed$end and Cash Management sever, it was noted that IT Governance and Risk Management Department did not cooperate with IT Infrastructure Management Department to find resolution of severs' vulnerability and to plan the fixing schedule. Moreover, the control guideline of vulnerability reporting was not defined resulting the system vulnerabilities, resolution plan and resolution result were not reported to the business owner as following system : IT Governance and Risk Management Department and IT Infrastructure Management Department Security Assessment by McAfee Vulnerability Manager system (1.) SWIFT Sever The vulnerability assessment score was 30 point out of 100 which did not pass vulnerability assessment criteria (70%) IT Governance and Risk Management Department Security Assessment by CIMB Group (2.) $peed$end There were one high risk vulnerability, 4 medium risk vulnerabilities and 7 low risk vulnerabilities. The cause of high vulnerability was using JBoss old version which let the intruder could attack the system via this weak point. The example causes of four medium risk and seven low risk were using SSL Low Strength Cipher Suites which the length of key encryption equal 40 bits and using SSL Medium Strength Cipher Suites which the length of key encryption equal 56 bits     (3.) Cash Management. There are 6 medium risk vulnerabilities and 11 low risk vulnerabilities such as using encryption of Secure Socket Layer with old and outdated hashing algorithm SHA-1 , using SSL Medium Strength Cipher Suites which the length of key encryption equal 56 bits and using encryption SSL version 3.0 on Oracle which risk for POODLE attack , using expire SSL Certificate.  Moreover the protection of program access and data access on directory list was not controlled. 1. การประเมินความมั่นคงปลอดภัยของระบบโอนเงินและการจัดการปัญหาไม่รัดกุม(ความเสี่ยงสูง) ฝ่ายบริหารมาตรฐานและความเสี่ยงทางด้านเทคโนโลยี 1.1  ประเมินความมั่นคงปลอดภัยของระบบโอนเงินไม่ครบถ้วน จากการตรวจสอบการประเมินความมั่นคงปลอดภัยของระบบโอนเงิน จำนวน 11 ระบบ เพียงวันที่ 9 กันยายน 2559 พบว่า ไม่มีการประเมินความมั่นคงปลอดภัยของระบบ 1Platform,  ITMX Bulk Payment, ITMX Web Portal, MoneyGram, Reuter Automated Dealing (RET-AD) และ MFT ซึ่งเป็นเครื่องคอมพิวเตอร์แม่ข่ายที่รองรับการประมวลผลข้อมูลระหว่างระบบงาน 1Platform และระบบโอนเงิน / ระบบงานที่เกี่ยวข้อง (TTS – Transaction Transformation System) ฝ่ายบริหารมาตรฐานและความเสี่ยงทางด้านเทคโนโลยีและฝ่ายอำนวยการระบบเทคโนโลยี 1.2  ไม่ได้กำหนดแนวปฏิบัติในการรายงานผลการประเมินความมั่นคงปลอดภัยและการแก้ไขจุดอ่อนของระบบ จากการสอบทานการประเมินความมั่นคงปลอดภัยของระบบโอนเงินของระบบ SWIFT, $peed$end และ Cash Management  พบว่า ฝ่ายบริหารมาตรฐานและความเสี่ยงทางด้านเทคโนโลยี ไม่ได้ประสานงานกับฝ่ายอำนวยการระบบเทคโนโลยีและผู้ให้บริการเพื่อกำหนดแผนการแก้ไขปัญหา ตลอดจนไม่ได้รายงานผลการประเมิน แผนการแก้ไข และผลการแก้ไขปัญหาต่อผู้บริหารหน่วยงานผู้ใช้ ดังนี้ อยู่ในเอกสาร ข้อเสนอแนะ ฝ่ายบริหารมาตรฐานและความเสี่ยงทางด้านเทคโนโลยี ควรประเมินความมั่นคงปลอดภัยของระบบโอนเงิน       อิเล็กทรอนิกส์ให้ครบถ้วน ตลอดจนควรรายงานผลการประเมิน แผนการแก้ไข และผลการแก้ไขปัญหาต่อผู้บริหารไอทีและหน่วยงานผู้ใช้อย่างครบถ้วนและสม่ำเสมอ"/>
    <x v="0"/>
    <x v="2"/>
    <x v="1"/>
    <m/>
    <s v="1High"/>
    <s v="komkrit, ampai, pichet"/>
    <s v="komkrit.u@cimbthai.com,AMPAI.M@CIMBTHAI.COM,chatchavan.c@cimbthai.com,rakkanawan.m@cimbthai.com,pichet.t@cimbthai.com"/>
    <d v="2016-09-26T00:00:00"/>
    <d v="2017-01-30T00:00:00"/>
    <s v="Over due"/>
    <m/>
    <s v="Update as of 31 Jul 2017 - 1.2 ITSG; waiting VA result report from Group"/>
    <d v="2017-01-05T00:00:00"/>
    <m/>
    <s v="Open"/>
    <m/>
    <m/>
    <m/>
    <m/>
    <m/>
    <m/>
    <s v="I-000-TH-2017-17-Action-1"/>
    <s v="1) ITID to perform Hardening and fix issues as per VA Scan Report of (1P, ITMX Bulk Payment, ITMX Web Portal, MoneyGram, Reuter Automated Dealing (RET-AD) and MFT) 2) Group to fix issues as per VA Scan report of SpeedSend &amp; CMS."/>
    <s v="komkrit,Ampai, pichet.t"/>
    <s v="komkrit.u@cimbthai.com,chatchavan.c@cimbthai.com,rakkanawan.m@cimbthai.com,AMPAI.M@CIMBTHAI.COM, pichet.t@cimbthai.com"/>
    <d v="2017-01-30T00:00:00"/>
    <m/>
    <s v="Update as of 31/3/2017 1.1 : ITSG is pending to provide VA Scan &amp; Hardening Report for 6 systems (1P, ITMX Bulk Payment, ITMX Web Portal, MoneyGram, Reuter Automated Dealing (RET-AD) and MFT) to IA. 1.2 : ITSG has submitted DOI of VA to IA on 3 Feb 2016. But IA requested for VA Scan result that shown as &quot;Pass&quot; for the following system:- (1) SWIFT : Done. (VA Scan was submitted to IA on 26/01/2017 18:47) (2) SpeedSend : VA Scan result = &quot;Failed&quot;. IT Security is following up with Group to rectify. (3) CMS Gateway : Done. (VA Scan was submitted to IA on 08/03/2017 11:05"/>
    <s v="Open"/>
    <n v="2017"/>
    <n v="2016"/>
    <s v="CIMB Bank Group,Group Information &amp; Operations (GIOD),Thailand"/>
    <s v="CIMB Thailand"/>
    <d v="2017-11-21T00:00:00"/>
    <m/>
    <m/>
    <m/>
    <m/>
    <m/>
    <m/>
    <m/>
    <b v="1"/>
  </r>
  <r>
    <s v="No"/>
    <s v="I-000-TH-2017-1704"/>
    <d v="2017-05-22T00:00:00"/>
    <s v="[IT Exemption] Exempt to disable password-protected screen saver"/>
    <m/>
    <n v="1"/>
    <s v="CT IT Policy stated in Section 37.2; (e) Enabling a password-protected screen saver with a short timeout period to ensure that workstations that were left unsecured will be protected."/>
    <x v="0"/>
    <x v="2"/>
    <x v="0"/>
    <s v="IT Xemption No. CT-IT-EXEM-19-2017."/>
    <s v="3Low"/>
    <s v="Anoma Kowlprecha (Contact Center) , Manussanun Techasittipo (ITID)"/>
    <s v="ANOMA.K@CIMBTHAI.COM, MANUSSANUN.T@CIMBTHAI.COM"/>
    <d v="2017-05-08T00:00:00"/>
    <d v="2018-06-07T00:00:00"/>
    <s v="Not due"/>
    <s v="CIMB THAI;"/>
    <m/>
    <d v="2017-05-22T00:00:00"/>
    <m/>
    <s v="Open"/>
    <m/>
    <m/>
    <m/>
    <m/>
    <m/>
    <m/>
    <s v="I-000-TH-2017-1704-Action-1"/>
    <s v="To enable password-protected screen saver for Contact Center's PC &quot;S/N SGH119QCXH.bankthai.co.th&quot; or to renew this IT Exemption within 7 May 2018."/>
    <s v="Anoma Kowlprecha (Contact Center), Manussanun Techasittipo (ITID)"/>
    <s v="ANOMA.K@CIMBTHAI.COM, MANUSSANUN.T@CIMBTHAI.COM"/>
    <d v="2018-06-07T00:00:00"/>
    <m/>
    <s v="WIP."/>
    <s v="Open"/>
    <n v="2017"/>
    <n v="2017"/>
    <s v="CIMB Bank Group,Group Information &amp; Operations (GIOD),Thailand"/>
    <s v="CIMB Thailand"/>
    <d v="2017-11-21T00:00:00"/>
    <m/>
    <m/>
    <m/>
    <m/>
    <m/>
    <m/>
    <m/>
    <b v="0"/>
  </r>
  <r>
    <s v="No"/>
    <s v="I-000-TH-2017-1712"/>
    <d v="2017-05-22T00:00:00"/>
    <s v="[IT Exemption] Exemption for DISC application which does not comply with IT Security Technical Requirement"/>
    <m/>
    <n v="1"/>
    <s v="Exemption for DISC application which does not comply with IT Security Technical Requirement."/>
    <x v="0"/>
    <x v="2"/>
    <x v="0"/>
    <s v="IT Exemption No. CT-IT-EXEM-15-2017. IT Security Technical Requirement stated that New Application is required to have function as follows:- 1. User/Password policy - User name must not be named to represent right e.g. administrator, adm, root etc. - Configurable password length; minimum of 8 characters - Contains characters from three of the following four categories (Upper case, Lower case, Digits, Special Character) - Configurable password age; maximum of 60 days - Configuration password history. It should not be possible to re-use last 5 passwords 2. Configurable session timeout after pre-defined time interval of inactivity. 3. Concurrent login is disabled. 4. store activity log as following details:- - User management (add, change, delete, unlock, reset)"/>
    <s v="1High"/>
    <s v="Monthean.K (ITID), Nucharee.K. (ITID)"/>
    <s v="monthean.k@cimbthai.com, nucharee.k@cimbthai.com"/>
    <d v="2017-05-22T00:00:00"/>
    <d v="2018-04-30T00:00:00"/>
    <s v="Not due"/>
    <s v="CIMB THAI;"/>
    <m/>
    <d v="2017-05-22T00:00:00"/>
    <m/>
    <s v="Open"/>
    <m/>
    <m/>
    <m/>
    <m/>
    <m/>
    <m/>
    <s v="I-000-TH-2017-1712-Action-1"/>
    <s v="To comply with IT Security Technical Requirement or re-new IT Exemption within 30 Mar 2018."/>
    <s v="Monthean.K, Nucharee.K"/>
    <s v="monthean.k@cimbthai.com, nucharee.k@cimbthai.com"/>
    <d v="2018-04-30T00:00:00"/>
    <m/>
    <s v="WIP"/>
    <s v="Open"/>
    <n v="2017"/>
    <n v="2017"/>
    <s v="CIMB Bank Group,Group Information &amp; Operations (GIOD),Thailand"/>
    <s v="CIMB Thailand"/>
    <d v="2017-11-21T00:00:00"/>
    <m/>
    <m/>
    <m/>
    <m/>
    <m/>
    <m/>
    <m/>
    <b v="0"/>
  </r>
  <r>
    <s v="No"/>
    <s v="I-000-TH-2017-1738"/>
    <d v="2017-05-24T00:00:00"/>
    <s v="No. 55/2017 Incomplete security assessment of system (Medium Risk)."/>
    <s v="55/2017"/>
    <n v="1"/>
    <s v="5. Incomplete security assessment of system (Medium Risk). 5.1.  Security Assessment of the year 2016 does not cover the Internet Banking (old). This increases the risk of non-compliance with Bank of Thailand's regulations of Sor Nor Sor. 26/2551: Electronic Funds Transfer Services. 5.2. The scope of security assessment for Regional Transaction Banking did not cover on source code review which helps to reduce the risk of intrusion via system vulnerabilities. In additional, system vulnerabilities or source code reviewing has not been reviewed since implementation. 5. ประเมินความมั่นคงปลอดภัยของระบบงานไม่ครบถ้วน (ความเสี่ยงปานกลาง) 5.1 การประเมินการรักษาความปลอดภัยของระบบงานโดยผู้เชี่ยวชาญจากภายในหรือภายนอกในปี 2559 ตามประกาศธนาคารแห่งประเทศไทย ที่ สนส.26/2551 เรื่อง การอนุญาตให้ธนาคารพาณิชย์ให้บริการการเงินทางอิเล็กทรอนิกส์ ไม่ครอบคลุมถึง การประเมินความมั่นคงปลอดภัยของระบบงาน Internet Banking เดิม (iBank) ตลอดจนไม่ได้สื่อสารกับหน่วยงานเจ้าของผลิตภัณฑ์เกี่ยวกับการไม่ปฏิบัติตามประกาศของธนาคารแห่งประเทศไทย 5.2 ขอบเขตการประเมินการรักษาความปลอดภัยและการทดสอบระบบงาน Regional Transaction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x v="0"/>
    <x v="5"/>
    <x v="1"/>
    <s v="Internal Audit Report of Internet Banking for Corporate (23 February 2017)"/>
    <s v="2Medium"/>
    <s v="Taveesak.P, Charupohn.B"/>
    <s v="taveesak.p@cimbthai.com, charupohn.b@cimbthai.com"/>
    <d v="2017-04-11T00:00:00"/>
    <d v="2017-09-30T00:00:00"/>
    <s v="Over due"/>
    <s v="CIMB THAI;"/>
    <s v="Update as of 05 Oct 2017 21:53 PM. - 5.2 Closed Update as of 27-Jun-2017 IA confirmed to close item 5.1"/>
    <d v="2017-05-24T00:00:00"/>
    <m/>
    <s v="Open"/>
    <m/>
    <m/>
    <m/>
    <m/>
    <m/>
    <m/>
    <s v="I-000-TH-2017-1738-Action-1"/>
    <s v="1) IT Security อยู่ระหว่างประสานงานกับ Group ให้จัดส่งผล Source Code Review Report 2) หาก Report ข้างต้นยังปรากฏ high risk issue ที่ยังไม่ได้แก้ไข IT Security จะติดตามให้ Group ดำเนินการแก้ไข issue ให้แล้วเสร็จ"/>
    <s v="Taveesak.P, Charupohn.B"/>
    <s v="taveesak.p@cimbthai.com, charupohn.b@cimbthai.com"/>
    <d v="2017-09-30T00:00:00"/>
    <m/>
    <s v="Update as of 27-Jun-2017 IA confirmed to close item 5.1"/>
    <s v="Open"/>
    <n v="2017"/>
    <n v="2017"/>
    <s v="CIMB Bank Group,Group Information &amp; Operations (GIOD),Thailand"/>
    <s v="CIMB Thailand"/>
    <d v="2017-11-21T00:00:00"/>
    <m/>
    <m/>
    <m/>
    <m/>
    <m/>
    <m/>
    <m/>
    <b v="1"/>
  </r>
  <r>
    <s v="No"/>
    <s v="I-000-TH-2017-18"/>
    <d v="2017-01-05T00:00:00"/>
    <s v="No.261/2016   การควบคุมและรักษาความปลอดภัยเครื่องคอมพิวเตอร์ที่ให้บริการโอนเงินไม่รัดกุม (ความเสี่ยงปานกลาง)"/>
    <s v="261/2016"/>
    <n v="1"/>
    <s v="2. Inadequate control on electronic fund transfer computers (Medium Risk) The security guideline for electronic fund transfer computers (SWIFT, BAHTNET, Bulk Payment Client (BPC), MoneyGram, $peed$end and Reuter Automated Dealing (RET-AD)) were defined inadequately. Moreover the electronic fund transfer servers which under control of IT Infrastructure and IT outsource were not completely control. As reviewing on 5 September 2016, it was noted that these computers and servers were not controlled adequately as following : IT Governance and Risk Management Department and IT Infrastructure Management Department 2.1 The control guideline and parameter setting guideline of   BIOS (Basic Input / Output system) was not defined. Moreover the guideline of BIOS user operation such as user and password management was not defined to reduce risk of the intruders attack the computers to install program or Trojan. For example, attackers can change BIOS setting to boost the windows system from USB, CD-ROM or network without security control and anti-virus detection.   IT Infrastructure Management Department 2.2 The CPU Case of electronic fund transfer computers was locked by the key in order to protect the mainboards and inside equipment. However the control guideline of key management such key storing and key using was not defined to reduce the risk of unauthorized installation of hard disk or additional equipment on mainboard, resetting and changing the parameter setting of mainboard and BIOS parameter including password. 2.3 PC Support already handover administrator right of ITMX BCP client to IT Governance and Risk Management Department in compliance with IT Policy. However, administrator users of other EFT clients were not handed over to IT Governance and Risk Management Department without control measure.     2. การควบคุมและรักษาความปลอดภัยเครื่องคอมพิวเตอร์ที่ให้บริการโอนเงินไม่รัดกุม (ความเสี่ยงปานกลาง)   การกำหนดมาตรการควบคุมและรักษาความปลอดภัยของเครื่องไมโครคอมพิวเตอร์ที่ให้บริการโอนเงินผ่านระบบ SWIFT, BAHTNET, Bulk Payment Client (BPC), MoneyGram, $peed$end, Reuter Automated Dealing (RET-AD) และเครื่องคอมพิวเตอร์แม่ข่ายที่อยู่ในความดูแลของฝ่ายอำนวยการระบบเทคโนโลยีและผู้ให้บริการภายนอกของธนาคาร ไม่ครบถ้วน จากการสอบทานการควบคุมเพียงวันที่ 5 กันยายน 2559 พบว่า การควบคุมความปลอดภัยไม่รัดกุม ดังนี้ ฝ่ายอำนวยการระบบเทคโนโลยีและฝ่ายบริหารมาตรฐานและความเสี่ยงทางด้านเทคโนโลยี 2.1 ไม่ได้กำหนดมาตรการควบคุมการกำหนดค่าการทำงานของระบบ ช่องทางการสื่อสาร / อุปกรณ์ที่อนุญาตให้ใช้งาน และค่าความปลอดภัยของเครื่องคอมพิวเตอร์ผ่านระบบควบคุมและจัดการอุปกรณ์ BIOS (Basic Input / Output System) ตลอดจนไม่ได้กำหนดมาตรการควบคุมการกำหนด การถือครอง และการใช้ BIOS password เพื่อป้องกันการบุกรุกเข้าสู่เครื่องคอมพิวเตอร์ที่ให้บริการและการติดตั้งโปรแกรมหรือโทรจัน เช่น การเปลี่ยนค่า BIOS ให้ระบบเริ่มการทำงานผ่าน USB, CD-ROM หรือเครือข่ายแทนอุปกรณ์ hard disk ที่กำหนด โดยไม่ผ่านระบบควบคุมความปลอดภัยและระบบป้องกันไวรัสของธนาคาร เป็นต้น ฝ่ายอำนวยการระบบเทคโนโลยี 2.2 ติดตั้งกุญแจล็อคอุปกรณ์ประมวลผลกลาง (CPU Case) ของเครื่องไมโครคอมพิวเตอร์เพื่อป้องกันการเข้าถึงแผงวงจรหลัก (Mainboard) และอุปกรณ์แล้ว แต่ไม่ได้กำหนดมาตรการควบคุมการจัดเก็บและการเบิกใช้กุญแจดังกล่าว ทำให้อาจมีความมีความเสี่ยงจากการติดตั้งอุปกรณ์ฮาร์ดดิสค์ การติดตั้งอุปกรณ์เพิ่มเติมบนแผงวงจรหลัก (Mainboard) หรือการเปลี่ยนค่าการทำงานของแผงวงจรหลักให้ล้างค่าการทำงานของ BIOS รวมถึงยกเลิก BIOS Password และเปลี่ยนค่าการทำงานของ BIOS เพื่อการบุกรุก 2.3 กำหนดให้พนักงาน PC Support และผู้ให้บริการติดตั้งและบำรุงรักษาเครื่องไมโครคอมพิวเตอร์ถือครองบัญชีผู้บริหารระบบของเครื่องไมโครคอมพิวเตอร์ที่ให้บริการโอนเงิน ยกเว้นเครื่องไมโครคอมพิวเตอร์ที่ใช้ส่งข้อมูลรายการโอนเงินผ่าน ITMX โดยไม่ได้กำหนดมาตรการควบคุมการใช้งานและไม่ได้ส่งมอบบัญชีผู้ใช้งานดังกล่าว ให้อยู่ในความควบคุมดูแลของฝ่ายบริหารมาตรฐานและความเสี่ยงทางด้านเทคโนโลยี 2.4 กำหนดให้พนักงานหน่วยปฏิบัติการปริวรรตเงินตราต่างประเทศ ฝ่ายปฏิบัติการตลาดทุนตลาดเงินและการชำระเงินชื่อ นายวสันต์ จูเจ้ย มีบัญชีผู้ใช้บนเครื่องไมโครคอมพิวเตอร์ที่ใช้ทำรายการผ่าน AD  Reuter Automated Dealing (RET-AD) ในระดับ System Administrator ทำให้พนักงานดังกล่าวมีสิทธิติดตั้งโปรแกรม เปลี่ยนแปลงสิทธิการใช้งาน และค่าการประมวลผล ซึ่งไม่สอดคล้องตามแนวปฏิบัติในการควบคุมและกำหนดบัญชีผู้ใช้บนเครื่องไมโครคอมพิวเตอร์ ที่ไม่อนุญาตให้มีบัญชีผู้ใช้บนเครื่องไมโครคอมพิวเตอร์ (Local User) และไม่อนุญาตให้พนักงานทั่วไปมีสิทธิในระดับ Administrator ข้อเสนอแนะ ควรกำหนดมาตรการควบคุมความปลอดภัยของเครื่องไมโครคอมพิวเตอร์ที่ให้บริการโอนเงินให้ครอบคลุมถึงระบบควบคุมและจัดการอุปกรณ์ BIOS ตลอดจนควรกำหนดมาตรการควบคุมการจัดเก็บและการเบิกใช้กุญแจล็อคอุปกรณ์ประมวลผลกลาง และการควบคุมการกำหนดบัญชีผู้ใช้และบัญชีผู้บริหารระบบให้รัดกุมและสอดคล้องตาม IT Policy และระเบียบงานที่เกี่ยวข้อง"/>
    <x v="0"/>
    <x v="2"/>
    <x v="1"/>
    <m/>
    <s v="1High"/>
    <s v="tanawat, manisara, duenpen.p"/>
    <s v="TANAWAT.K@CIMBTHAI.COM,MANISARA.P@CIMBTHAI.COM, duenpen.p@cimbthai.com"/>
    <d v="2016-09-26T00:00:00"/>
    <d v="2017-01-06T00:00:00"/>
    <s v="Over due"/>
    <m/>
    <s v="Update as of 18 Oct 2017 R2C Sub System 2.1 on 12 Oct 2017: 17.57 PM. Update as of 09 Oct 2017 Email confirmation by K.Boonk to closed the issue on sub-item 2.2 and 2.3 on 8 Oct 2017, 19:07 pm , (See detail on the attachment) Update as of 03 Oct 2017 - R2C:08 Sep 2017 18:04 PM. Update as of 29AUG2017 - To propose to special ORC meeting on 12 September 2017 Update as of 27 Aug 2017 2.1 ดำเนินการแล้ว 2.2 ขาดเฉพาะ Bulk Payment Client นอกนั้น justify Target  : 2.1-2.3  : 31 ธันวาคม 2559 2.4 : ดำเนินการเรียบร้อย"/>
    <d v="2017-01-05T00:00:00"/>
    <m/>
    <s v="Open"/>
    <m/>
    <m/>
    <m/>
    <m/>
    <m/>
    <m/>
    <s v="I-000-TH-2017-18-Action-1"/>
    <s v="2.1 : ITGR is in progress to creat DOI of BIOS. 2.2 : IT is in progress to rectify as per comments from IA on 4 Jan 2017. 2.3 : HPID of EFT clients were not handed over to IT Security : IA commented that supporting document covered only SWIFT. ITID is pending to provide supporting document for BAHTNET, MoneyGram, $peed$end, RET-AD."/>
    <s v="Tanawat,manisara,duenpen.p"/>
    <s v="TANAWAT.K@CIMBTHAI.COM,MANISARA.P@CIMBTHAI.COM, duenpen.p@cimbthai.com"/>
    <d v="2017-01-06T00:00:00"/>
    <m/>
    <s v="Update as of 29AUG2017 - To propose to special ORC meeting on 12 September 2017 15 Jun 201716:38 IA Ciommemt 14Jun2017 ITID ส่งเอกสาร การ Lock BIOS ให้ IA พิจารณาแล้ว 13 Jun 2017 5:52 K.Rakkanawan ส่งเอกสารขอปิดข้อ 2.2, 2.3 Update as of 31/3/2017 2.1 : ITGR is in progress to creat DOI of BIOS. 2.2 : IT is in progress to rectify as per comments from IA on 4 Jan 2017. 2.3 : HPID of EFT clients were not handed over to IT Security : ITID is working with BU to manage HPID for BAHTNET, MoneyGram, $peed$end, RET-AD by themselve. ************************************************ ITID 2.2 : 27/12/2559 ส่งเอกสารเพื่อปิดประเด็นด้วยเอกสาร 1. รูปภาพการล็อคเครื่อง 2. วิธีปฏิบัติงานสำหรับการเบิกใช้กุญแจในการเข้าแก้ไขเครื่องคอมพิวเตอร์ Swift ITID 2.3 : 27/12/2559 ส่งเอกสารเพื่อปิดประเด็นด้วยทะเบียนนำส่ง High Privilege User ID ประเภท User Account Target  : 2.1-2.3  : 31 ธันวาคม 2559 2.4 : ดำเนินการเรียบร้อย"/>
    <s v="Open"/>
    <n v="2017"/>
    <n v="2016"/>
    <s v="CIMB Bank Group,Group Information &amp; Operations (GIOD),Thailand"/>
    <s v="CIMB Thailand"/>
    <d v="2017-11-21T00:00:00"/>
    <m/>
    <m/>
    <m/>
    <m/>
    <m/>
    <m/>
    <m/>
    <b v="1"/>
  </r>
  <r>
    <s v="No"/>
    <s v="I-000-TH-2017-1885"/>
    <d v="2017-06-05T00:00:00"/>
    <s v="[Gap IT Policy v3.0] For source code that is not owned by CIMB Thai, vendor didn't submit self-declaration form to ensure the objects that is provided is according to the requirement and defined standards."/>
    <m/>
    <n v="1"/>
    <s v="Currently, there is UAT to ensure that  the provided object is according to the requirement. But vendor didn't submit self-declaration form to CIMBT."/>
    <x v="0"/>
    <x v="4"/>
    <x v="0"/>
    <s v="CT IT Policy v3.0 Section 19 stated that &quot;For source code that is not owned by the Group, vendor should submit self-declaration form to ensure the objects that is provided is according to the requirement and defined standards.&quot;"/>
    <s v="3Low"/>
    <s v="Yupa.P"/>
    <s v="yupa.p@cimbthai.com"/>
    <d v="2017-05-15T00:00:00"/>
    <d v="2017-09-30T00:00:00"/>
    <s v="Over due"/>
    <s v="CIMB THAI;"/>
    <m/>
    <d v="2017-06-05T00:00:00"/>
    <m/>
    <s v="Open"/>
    <m/>
    <m/>
    <m/>
    <m/>
    <m/>
    <m/>
    <s v="I-000-TH-2017-1885-Action-1"/>
    <s v="To adopte self-declaration form from Group or request for IT Exemption."/>
    <s v="Yupa.P"/>
    <s v="yupa.p@cimbthai.com"/>
    <d v="2017-09-30T00:00:00"/>
    <m/>
    <s v="WIP Currently, there is UAT to ensure that  the provided object is according to the requirement. But vendor didn't submit self-declaration form to CIMBT."/>
    <s v="Open"/>
    <n v="2017"/>
    <n v="2017"/>
    <s v="CIMB Bank Group,Group Information &amp; Operations (GIOD),Thailand"/>
    <s v="CIMB Thailand"/>
    <d v="2017-11-21T00:00:00"/>
    <m/>
    <m/>
    <m/>
    <m/>
    <m/>
    <m/>
    <m/>
    <b v="1"/>
  </r>
  <r>
    <s v="No"/>
    <s v="I-000-TH-2017-1886"/>
    <d v="2017-06-05T00:00:00"/>
    <s v="[Gap IT Policy v3.0] Partially complied with IT policy about Network Access Control (NAC)."/>
    <m/>
    <n v="1"/>
    <s v="Campus LAN Network using the IPScan for controls network access of any device that uses IP addresses. Utilizing a powerful blocking technology, IPScan ensures that unknown and unauthorized IP/MAC addresses are prevented from accessing the network. However, Network Access Control (NAC) hasn't been fully implemented yet."/>
    <x v="0"/>
    <x v="0"/>
    <x v="0"/>
    <s v="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
    <s v="2Medium"/>
    <s v="Duenpen.P, Pichet.T, Paramin.C, Watcharapong.S, Paiboon.s"/>
    <s v="duenpen.p@cimbthai.com, pichet.t@cimbthai.com, paramin.c@cimbthai.com, watcharapong.s@cimbthai.com, paiboon.s@cimbthai.com"/>
    <d v="2017-05-15T00:00:00"/>
    <d v="2017-10-31T00:00:00"/>
    <s v="Over due"/>
    <s v="CIMB THAI;"/>
    <m/>
    <d v="2017-06-05T00:00:00"/>
    <m/>
    <s v="Open"/>
    <m/>
    <m/>
    <m/>
    <m/>
    <m/>
    <m/>
    <s v="I-000-TH-2017-1886-Action-1"/>
    <s v="To define final solution of NAC Project, or request for IT Exemption."/>
    <s v="duenpen.p, pichet.t, paramin.c, watcharapong.s, paiboon.s"/>
    <s v="duenpen.p@cimbthai.com, pichet.t@cimbthai.com, paramin.c@cimbthai.com, watcharapong.s@cimbthai.com, paiboon.s@cimbthai.com"/>
    <d v="2017-10-31T00:00:00"/>
    <m/>
    <s v="WIP"/>
    <s v="Open"/>
    <n v="2017"/>
    <n v="2017"/>
    <s v="CIMB Bank Group,Group Information &amp; Operations (GIOD),Thailand"/>
    <s v="CIMB Thailand"/>
    <d v="2017-11-21T00:00:00"/>
    <m/>
    <m/>
    <m/>
    <m/>
    <m/>
    <m/>
    <m/>
    <b v="1"/>
  </r>
  <r>
    <s v="No"/>
    <s v="I-000-TH-2017-19"/>
    <d v="2017-01-05T00:00:00"/>
    <s v="No.262/2016  ไม่ได้รับเอกสารเพื่อการตรวจสอบ (ความเสี่ยงปานกลาง)"/>
    <s v="262/2016"/>
    <n v="1"/>
    <s v="3. Document for audit consideration was not received (Medium Risk) With reference to List of Request which was requested for  documents since 30 June 2016 and auditor has followed up the requested documents several times and there are some documents that the auditor has yet received until end of fieldwork resulting auditor could not ensure that proper internal control in place as follows: IT Governance and Risk Management Department 3.1 The security assessment document including password and audit log setting of Cash Management and $peed$send system operating at CIMB Group 3.3 Security baseline documents (Microsoft Windows 2008 R2, Red Hat Enterprise and Microsoft SQL Server 2012) of electronic fund transfer systems i.e.1Platform, TTS, MAPII, SWIFT, MFT, Reuter Automated Dealing (RET-AD). 3.4 Security review results and security baseline of network devices including firewall and router which connect to electronic fund transfer systems (SWIFT, BAHTNET, CMS, SIBS, ITMX Bulk Payment/ Web Portal, SpeedSend, MoneyGram, Reuter Automated Dealing (RET-AD), TTS, ESB, MFT).     3. ไม่ได้รับเอกสารเพื่อการตรวจสอบ (ความเสี่ยงปานกลาง) หน่วยงานผู้รับการตรวจสอบไม่ได้จัดส่งเอกสารเพื่อประกอบการตรวจสอบตามรายการขอเอกสารตั้งแต่วันที่ 30  มิถุนายน 2559 ซึ่งผู้ตรวจสอบได้ติดตามเอกสารดังกล่าวอย่างต่อเนื่องแต่จนถึงวันที่สิ้นสุดการตรวจสอบเมื่อวันที่ 12 กันยายน 2559 แต่ยังไม่ได้รับเอกสารดังกล่าว ทำให้ไม่สามารถสอบทานและประเมินระบบควบคุมและรักษาความปลอดภัยของระบบงานโอนเงิน ดังต่อไปนี้ ฝ่ายบริหารมาตรฐานและความเสี่ยงทางด้านเทคโนโลยี 3.1 เอกสารการสอบทานและประเมินค่าความปลอดภัย ค่ารหัสผ่าน รวมถึงการกำหนด Audit log ของระบบ   ระบบ Cash Management และระบบงาน $peed$send ซึ่งอยู่ในความดูแลของ CIMB Group 3.2 เอกสารการประเมินค่าปลอดภัยของการกำหนดค่ารหัสผ่านของระบบงาน ITMX-BPC และ ITMX Web Portal 3.3 เอกสารการกำหนดและการสอบทานค่าความปลอดภัยตาม Security Baseline (เช่น Microsoft Windows 2008 R2, Red Hat Enterprise, Microsoft SQL Server 2012 Security Baseline เป็นต้น) ของระบบที่สุ่มตรวจสอบคือ ระบบ 1Platform, TTS, MAPII, SWIFT, MFT, Reuter Automated Dealing (RET-AD) 3.4 เอกสารที่มีการสอบทานตาม Security Baseline ของระบบเครือข่ายสื่อสาร (Firewall, Router) ที่เชื่อมต่อสำหรับของระบบที่ให้บริการโอนเงินทางอิเล็กทรอนิกส์ (SWIFT, BAHTNET, CMS, SIBS, ITMX Bulk Payment/ Web Portal, SpeedSend, MoneyGram, Reuter Automated Dealing (RET-AD), TTS, ESB, MFT) ฝ่ายอำนวยการระบบเทคโนโลยี 3.5 เอกสารการออกแบบและการควบคุมความปลอดภัยในระบบเครือข่ายสื่อสารที่ระบุอุปกรณ์ควบคุมและรักษาความปลอดภัยในการสื่อสาร (Firewall, Router) สำหรับของระบบที่ให้บริการโอนเงินทางอิเล็กทรอนิกส์ (SWIFT, BAHTNET, CMS, SIBS, ITMX Bulk Payment/ Web Portal, SpeedSend, MoneyGram, Reuter Automated Dealing (RET-AD), TTS, ESB, MFT) 3.6 ทะเบียนควบคุมบัญชีผู้ใช้งานและบัญชีผู้บริหารระบบระดับปฏิบัติการของระบบควบคุมเครือข่ายสื่อสารที่เกี่ยวข้องกับบริการโอนเงิน ข้อเสนอแนะ ฝ่ายบริหารมาตรฐานและความเสี่ยงทางด้านเทคโนโลยีและฝ่ายอำนวยการระบบเทคโนโลยี ควรควบคุมดูแลการจัดส่งเอกสารเพื่อประกอบการตรวจสอบให้ครบถ้วนภายในระยะเวลาที่กำหนด เพื่อให้ผู้ตรวจสอบสามารถสอบทานและประเมินระบบควบคุมและรักษาความปลอดภัยเพื่อให้มั่นใจว่าการให้บริการโอนเงินอิเล็กทรอนิกส์ของธนาคาร เป็นไปอย่างรัดกุมและเหมาะสม"/>
    <x v="0"/>
    <x v="2"/>
    <x v="1"/>
    <m/>
    <s v="2Medium"/>
    <s v="dusit yayee, watcharapong.s, pichet.t, paiboon.s@cimbthai.com"/>
    <s v="dusit.y@cimbthai.com,watcharapong.s@cimbthai.com, pichet.t@cimbthai.com,paiboon.s@cimbthai.com"/>
    <d v="2016-09-26T00:00:00"/>
    <d v="2017-01-06T00:00:00"/>
    <s v="Over due"/>
    <m/>
    <s v="Update as of 31 Jul 2017 - 3.1 ITSG; waiting VA Result Report from Group Target  : 3.1, 3.3  : 31 ธันวาคม 2559 3.2, 3.5,3.6  : ดำเนินการเรียบร้อย"/>
    <d v="2017-01-05T00:00:00"/>
    <m/>
    <s v="Open"/>
    <m/>
    <m/>
    <m/>
    <m/>
    <m/>
    <m/>
    <s v="I-000-TH-2017-19-Action-1"/>
    <s v="1) ITID to perform Hardening on server of 1P, TTS, SWIFT, MAPII, MFT 2) Group to perform Hardening on server of Ret-AD 2) Group to rectify issues as per VA Scan report of CMS &amp; SpeedSend 3) ITID to perform Hardeing on network devices ncluding firewall and router which connect to EFT systems."/>
    <s v="dusit.y, watcharapong.s, paiboon.s"/>
    <s v="dusit.y@cimbthai.com, watcharapong.s@cimbthai.com,paiboon.s@cimbthai.com"/>
    <d v="2017-01-06T00:00:00"/>
    <m/>
    <s v="Update as of 31/3/2017 Pending action as following details:- 1) ITID &amp; Group to perform Hardening on server of 1P, TTS, SWIFT, MAPII, MFT, Ret-AD 2) Group to rectify issues as per VA Scan report of CMS &amp; SpeedSend 3) ITID to perform Hardeingin on network devices ncluding firewall and router which connect to EFT systems."/>
    <s v="Open"/>
    <n v="2017"/>
    <n v="2016"/>
    <s v="CIMB Bank Group,Group Information &amp; Operations (GIOD),Thailand"/>
    <s v="CIMB Thailand"/>
    <d v="2017-11-21T00:00:00"/>
    <m/>
    <m/>
    <m/>
    <m/>
    <m/>
    <m/>
    <m/>
    <b v="1"/>
  </r>
  <r>
    <s v="No"/>
    <s v="I-000-TH-2017-20"/>
    <d v="2017-01-05T00:00:00"/>
    <s v="No.265/2016 : EFT  การจัดการปัญหาข้อบกพร่องของระบบไม่เหมาะสม (ความเสี่ยงปานกลาง)"/>
    <s v="265/2016"/>
    <n v="1"/>
    <s v="6. Inadequate control on problem management (Medium Risk) Root cause analysis and problem handling on Cash management system was not managed adequately which let this issue occurred continuously. This problem affected to corporate customers could not perform pay roll transactions and print the transaction report. IT Infrastructure Management Department found that the cause of problem came from database sizing and fixed this problem as following     6.1 On 5 December 2015, the transaction history was removed to reduce the sizing but appropriate sizing was not identified as a threshold for monitoring to prevent this issue. 6.2 After removing data on December 2015, there were 12 problems during 2 January 2016 – 16 May 2016 which were caused of 8 fail transferring transactions and 4 late reporting. Thus IT Infrastructure Management Department cleared the history transactions again on 17 May 2016 and has cleared data monthly since June 2016. However ,the same problem occurred again on 3 June 2016 and 5 August 2016 as well as IT Infrastructure Management Department did not remove data on June 2016 which not 6.  การจัดการปัญหาข้อบกพร่องของระบบไม่เหมาะสม (ความเสี่ยงปานกลาง) การวิเคราะห์หาสาเหตุ และการจัดการปัญหากรณีลูกค้าธุรกิจไม่สามารถทำรายการโอนเงิน / จ่ายเงินเดือนพนักงานบางรายการ หรือไม่สามารถพิมพ์รายงานโอนเงินผ่านระบบ Cash Management System ยังไม่ครบถ้วน ทำให้พบปัญหาในการให้บริการซึ่งเกิดจากสาเหตุเดิมอย่างต่อเนื่อง จากการตรวจสอบ พบว่า ฝ่ายอำนวยการระบบเทคโนโลยีได้ระบุสาเหตุของข้อผิดพลาด จากความล่าช้าในการประมวลผลบนฐานข้อมูลขนาดใหญ่จนเกินระยะเวลาที่กำหนด (Time-out) และดำเนินการแก้ไข (เอกสารแนบ) ดังนี้ 6.1  ลบข้อมูลประวัติการทำรายการเพื่อลดขนาดของฐานข้อมูลเมื่อวันที่ 5 ธันวาคม 2558 แต่ยังไม่ได้ระบุขนาดของฐานข้อมูลที่อาจส่งผลกระทบต่อความถูกต้องของการประมวลผลเพื่อเป็นแนวทางในการลดขนาดของฐานข้อมูลให้อยู่ในระดับที่เหมาะสม และไม่ได้กำหนดจุดควบคุม (Threshold) เพื่อเฝ้าระวังไม่ให้ขนาดของฐานข้อมูลเกินกว่าจุดควบคุมที่กำหนด 6.2  ภายหลังการลดขนาดฐานข้อมูลในเดือนธันวาคม 2558 ยังคงพบปัญหาจากการประมวลผลในระหว่างวันที่ 4 มกราคม – 16 พฤษภาคม 2559 รวม 12 ครั้ง ส่งผลให้ระบบงานไม่สามารถประมวลผลข้อมูลรายการโอนเงินบางรายการจำนวน 8 ครั้ง และออกรายงานล่าช้า 3 ครั้ง ฝ่ายอำนวยการระบบเทคโนโลยีจึงได้กำหนดให้มีการลบข้อมูลเพื่อลดขนาดของฐานข้อมูลเพิ่มเติมเมื่อวันที่ 17 พฤษภาคม 2559 โดยลบข้อมูลการทำรายการในอดีตเพื่อลดขนาดของฐานข้อมูลทุกเดือนเริ่มตั้งแต่เดือนมิถุนายน 2559 เป็นต้นไป แต่ยังคงพบปัญหาการประมวลผลบนฐานข้อมูลที่มีขนาดใหญ่เกินไปในวันที่ 3 มิถุนายน 2559 และวันที่ 5 สิงหาคม 2559 ตลอดจนไม่ได้ลบข้อมูลในเดือนมิถุนายน 2559 ซึ่งไม่สอดคล้องตามแนวปฏิบัติที่กำหนด ข้อเสนอแนะ ฝ่ายอำนวยการระบบเทคโนโลยี ควรวิเคราะห์หาสาเหตุให้ครอบคลุมถึงขนาดของฐานข้อมูลที่เหมาะสมและไม่ส่งผลกระทบให้ระบบงานประมวลผลคลาดเคลื่อน ตลอดจนกำหนดจุดควบคุมเพื่อใช้ในการเฝ้าระวังไม่ให้ขนาดของฐานข้อมูลเกินกว่าที่กำหนด และวิเคราะห์ปัญหากรณีระบบงานยังคงเกิดปัญหาภายหลังจากการลดขนาดข้อมูล รวมทั้งควบคุมดูแลให้มีการปฏิบัติตามแนวทางการควบคุมที่กำหนด"/>
    <x v="0"/>
    <x v="2"/>
    <x v="1"/>
    <m/>
    <s v="2Medium"/>
    <s v="chatchavan"/>
    <s v="chatchavan.c@cimbthai.com,rakkanawan.m@cimbthai.com"/>
    <d v="2016-09-26T00:00:00"/>
    <d v="2017-01-06T00:00:00"/>
    <s v="Over due"/>
    <s v="CIMB THAI;"/>
    <s v="Update as of 23 Aug 2017 R2C on 15 Aug 2017 คุณชัชวาลย์ส่งเอกสารปิดประเด็น Target  : 30 พฤศจิกายน 2559"/>
    <d v="2017-01-05T00:00:00"/>
    <d v="2017-09-05T00:00:00"/>
    <s v="Close"/>
    <m/>
    <m/>
    <m/>
    <m/>
    <m/>
    <m/>
    <s v="I-000-TH-2017-20-Action-1"/>
    <s v="To manage Root cause analysis and problem handling on Cash management system"/>
    <s v="Chatchavan.C"/>
    <s v="chatchavan.c@cimbthai.com,rakkanawan.m@cimbthai.com"/>
    <d v="2017-01-06T00:00:00"/>
    <d v="2017-09-05T00:00:00"/>
    <s v="WIP, Group MY and CT IT Infra are in progress to perform Root cause analysis and problem handling on CMS. CT has seeked for support from Group MY on 9 Dec 2016 to complete the rectification, awaiting for Group MY to rectify."/>
    <s v="Completed"/>
    <n v="2017"/>
    <n v="2016"/>
    <s v="CIMB Bank Group,Group Information &amp; Operations (GIOD),Thailand"/>
    <s v="CIMB Thailand"/>
    <d v="2017-11-21T00:00:00"/>
    <m/>
    <m/>
    <m/>
    <m/>
    <m/>
    <m/>
    <m/>
    <b v="1"/>
  </r>
  <r>
    <s v="No"/>
    <s v="I-000-TH-2017-2058"/>
    <d v="2017-06-15T00:00:00"/>
    <s v="2016 BCP/ DRP Exercise Bank Wide Improvemet"/>
    <m/>
    <n v="1"/>
    <s v="Control weakness: After finished 2016 Exercise Bank Wide, there were rooms for improvement which some can be fixed by Jan, which some can be fixed in period of 2017 BCP/ DRP Exercise Bank Wide"/>
    <x v="0"/>
    <x v="2"/>
    <x v="0"/>
    <m/>
    <s v="2Medium"/>
    <s v="manoon"/>
    <s v="manoon.c@cimbthai.com,NAMPETCH.G@CIMBTHAI.COM,MANEELAK.N@CIMBTHAI.COM"/>
    <d v="2017-06-15T00:00:00"/>
    <d v="2017-12-30T00:00:00"/>
    <s v="Not due"/>
    <m/>
    <m/>
    <d v="2017-06-15T00:00:00"/>
    <m/>
    <s v="Open"/>
    <m/>
    <m/>
    <m/>
    <m/>
    <m/>
    <m/>
    <s v="I-000-TH-2017-2058-Action-1"/>
    <s v="2016 DR Re-Exercise Follow up by Q4 2017           - EIP (CIMB Thai Intranet)           - CIMB Thai Website (follow up with KL)  "/>
    <s v="manoon"/>
    <s v="manoon.c@cimbthai.com,NAMPETCH.G@CIMBTHAI.COM,MANEELAK.N@CIMBTHAI.COM"/>
    <d v="2017-12-30T00:00:00"/>
    <m/>
    <m/>
    <s v="Open"/>
    <n v="2017"/>
    <n v="2017"/>
    <s v="CIMB Bank Group,Group Information &amp; Operations (GIOD),Thailand"/>
    <s v="CIMB Thailand"/>
    <d v="2017-11-21T00:00:00"/>
    <m/>
    <m/>
    <m/>
    <m/>
    <m/>
    <m/>
    <m/>
    <b v="0"/>
  </r>
  <r>
    <s v="No"/>
    <s v="I-000-TH-2017-2114"/>
    <d v="2017-06-21T00:00:00"/>
    <s v="[IT Exemption] Exempt to fix issues from pentest report for Clicks (Function PromptPay Transfer)"/>
    <m/>
    <n v="1"/>
    <s v="Group IT Security Standard stated that &quot;For Project VAPT, all High and Medium risk findings must be resolved before system can go live. For Low risk finding, it must be resolved 6 months after system goes live.&quot;"/>
    <x v="0"/>
    <x v="7"/>
    <x v="0"/>
    <s v="CT-IT-EXEM-20-2017"/>
    <s v="2Medium"/>
    <s v="Udom.W"/>
    <s v="udom.w@cimbthai.com,"/>
    <d v="2017-06-01T00:00:00"/>
    <d v="2017-09-30T00:00:00"/>
    <s v="Over due"/>
    <s v="CIMB THAI;"/>
    <m/>
    <d v="2017-06-21T00:00:00"/>
    <m/>
    <s v="Open"/>
    <m/>
    <m/>
    <m/>
    <m/>
    <m/>
    <m/>
    <s v="I-000-TH-2017-2114-Action-1"/>
    <s v="To fix all issues from pentest report within 31 Aug 2017, or re-new IT Exemption."/>
    <s v="Udom.W"/>
    <s v="udom.w@cimbthai.com"/>
    <d v="2017-08-31T00:00:00"/>
    <m/>
    <s v="In progress."/>
    <s v="Open"/>
    <n v="2017"/>
    <n v="2017"/>
    <s v="CIMB Bank Group,Group Information &amp; Operations (GIOD),Thailand"/>
    <s v="CIMB Thailand"/>
    <d v="2017-11-21T00:00:00"/>
    <m/>
    <m/>
    <m/>
    <m/>
    <m/>
    <m/>
    <m/>
    <b v="1"/>
  </r>
  <r>
    <s v="No"/>
    <s v="I-000-TH-2017-2139"/>
    <d v="2017-06-23T00:00:00"/>
    <s v="Windows Server Security parameter review and Administrator ID rename"/>
    <m/>
    <n v="1"/>
    <s v="Since ITSG had announced Y2017 security template, IT Infra had plan to apply to all server in multiple cycle. And the Local Administrator will be renamed to aliged with security template. Detail plan is in the attachment excel"/>
    <x v="0"/>
    <x v="2"/>
    <x v="0"/>
    <m/>
    <s v="2Medium"/>
    <s v="Tawatchai, Komkrit"/>
    <s v="tawatchai.p@cimbthai.com, komkrit.u@cimbthai.com"/>
    <d v="2017-03-01T00:00:00"/>
    <d v="2018-01-31T00:00:00"/>
    <s v="Not due"/>
    <m/>
    <s v="Review security parameter. Apply target servers by cycle by GPO tool. Restart appled server. Monitor the impact. Rollback if impacted. As of June 17, implmentation progress is 70%."/>
    <d v="2017-07-04T00:00:00"/>
    <m/>
    <s v="Open"/>
    <m/>
    <m/>
    <m/>
    <m/>
    <m/>
    <m/>
    <s v="I-000-TH-2017-2139-Action-1"/>
    <s v="Review security parameter. Apply target servers by cycle by GPO tool. Restart appled server. Monitor the impact. Rollback if impacted."/>
    <s v="Tawatchai"/>
    <s v="tawatchai.p@cimbthai.com"/>
    <d v="2018-01-31T00:00:00"/>
    <m/>
    <s v="As of June 17, implmentation progress is 70%."/>
    <s v="Open"/>
    <n v="2017"/>
    <n v="2017"/>
    <s v="CIMB Bank Group,Group Information &amp; Operations (GIOD),Thailand"/>
    <s v="CIMB Thailand"/>
    <d v="2017-11-21T00:00:00"/>
    <m/>
    <m/>
    <m/>
    <m/>
    <m/>
    <m/>
    <m/>
    <b v="0"/>
  </r>
  <r>
    <s v="No"/>
    <s v="I-000-TH-2017-2140"/>
    <d v="2017-06-23T00:00:00"/>
    <s v="Record of local user-id on servers"/>
    <m/>
    <n v="1"/>
    <s v="Since the HPID on servers are been submitted and kept at ITSG. Record of local user-ID are being prodcure. Plan is refer to Security Hardening Health Check plan."/>
    <x v="0"/>
    <x v="2"/>
    <x v="0"/>
    <m/>
    <s v="2Medium"/>
    <s v="Tawatchai, Komkrit"/>
    <s v="tawatchai.p@cimbthai.com, komkrit.u@cimbthai.com"/>
    <d v="2017-03-01T00:00:00"/>
    <d v="2018-01-31T00:00:00"/>
    <s v="Not due"/>
    <m/>
    <s v="Update local user-id document after done security health check cycle then submit to user-id custodian. As of June 17, security hardening health check progress is 70%."/>
    <d v="2017-07-04T00:00:00"/>
    <m/>
    <s v="Open"/>
    <m/>
    <m/>
    <m/>
    <m/>
    <m/>
    <m/>
    <s v="I-000-TH-2017-2140-Action-1"/>
    <s v="Update local user-id document after done security health check cycle then submit to user-id custodian."/>
    <s v="Tawatchai"/>
    <s v="tawatchai.p@cimbthai.com"/>
    <d v="2018-01-31T00:00:00"/>
    <m/>
    <s v="As of June 17, security hardening health check progress is 70%."/>
    <s v="Open"/>
    <n v="2017"/>
    <n v="2017"/>
    <s v="CIMB Bank Group,Group Information &amp; Operations (GIOD),Thailand"/>
    <s v="CIMB Thailand"/>
    <d v="2017-11-21T00:00:00"/>
    <m/>
    <m/>
    <m/>
    <m/>
    <m/>
    <m/>
    <m/>
    <b v="0"/>
  </r>
  <r>
    <s v="No"/>
    <s v="I-000-TH-2017-2141"/>
    <d v="2017-06-23T00:00:00"/>
    <s v="SOP of Email Service/System"/>
    <m/>
    <n v="1"/>
    <s v="IT Infra is being setup a SOP for Email system and OU to define role respondsibilty of BU."/>
    <x v="0"/>
    <x v="2"/>
    <x v="0"/>
    <m/>
    <s v="3Low"/>
    <s v="Ampai, Komkrit"/>
    <s v="ampai.m@cimbthai.com, komkrit.u@cimbthai.com"/>
    <d v="2017-03-01T00:00:00"/>
    <d v="2017-12-31T00:00:00"/>
    <s v="Not due"/>
    <m/>
    <s v="Document and endose the SOP from managemnt WIP"/>
    <d v="2017-07-04T00:00:00"/>
    <m/>
    <s v="Open"/>
    <m/>
    <m/>
    <m/>
    <m/>
    <m/>
    <m/>
    <s v="I-000-TH-2017-2141-Action-1"/>
    <s v="Document and endose the SOP from managemnt"/>
    <s v="Ampai"/>
    <s v="ampai.m@cimbthai.com"/>
    <d v="2017-12-31T00:00:00"/>
    <m/>
    <s v="WIP"/>
    <s v="Open"/>
    <n v="2017"/>
    <n v="2017"/>
    <s v="CIMB Bank Group,Group Information &amp; Operations (GIOD),Thailand"/>
    <s v="CIMB Thailand"/>
    <d v="2017-11-21T00:00:00"/>
    <m/>
    <m/>
    <m/>
    <m/>
    <m/>
    <m/>
    <m/>
    <b v="0"/>
  </r>
  <r>
    <s v="No"/>
    <s v="I-000-TH-2017-2142"/>
    <d v="2017-06-23T00:00:00"/>
    <s v="Annual Application/System Restoration Exercise"/>
    <m/>
    <n v="1"/>
    <s v="To enhance the verification of data protection readiness, IT Infra have to prioritse system/application to test once a year."/>
    <x v="0"/>
    <x v="2"/>
    <x v="0"/>
    <m/>
    <s v="3Low"/>
    <s v="Komkrit,Manoon"/>
    <s v="manoon.c@cimbthai.com, komkrit.u@cimbthai.com"/>
    <d v="2017-03-01T00:00:00"/>
    <d v="2018-01-31T00:00:00"/>
    <s v="Not due"/>
    <m/>
    <s v="Decide and create the selection critirea for restoration exercise. Plan and establise the exercise the evaluate the result. WIP"/>
    <d v="2017-07-04T00:00:00"/>
    <m/>
    <s v="Open"/>
    <m/>
    <m/>
    <m/>
    <m/>
    <m/>
    <m/>
    <s v="I-000-TH-2017-2142-Action-1"/>
    <s v="Decide and create the selection critirea for restoration exercise. Plan and establise the exercise the evaluate the result."/>
    <s v="Komkrit"/>
    <s v="komkrit.u@cimbthai.com"/>
    <d v="2018-01-31T00:00:00"/>
    <m/>
    <s v="WIP"/>
    <s v="Open"/>
    <n v="2017"/>
    <n v="2017"/>
    <s v="CIMB Bank Group,Group Information &amp; Operations (GIOD),Thailand"/>
    <s v="CIMB Thailand"/>
    <d v="2017-11-21T00:00:00"/>
    <m/>
    <m/>
    <m/>
    <m/>
    <m/>
    <m/>
    <m/>
    <b v="0"/>
  </r>
  <r>
    <s v="No"/>
    <s v="I-000-TH-2017-2143"/>
    <d v="2017-06-23T00:00:00"/>
    <s v="Lotus Notes Administrator ID Access Control"/>
    <m/>
    <n v="1"/>
    <s v="The Lotus Notes Admin's ID file is contain Public / Private Key and it had hig privilage which is need control poperly."/>
    <x v="0"/>
    <x v="2"/>
    <x v="0"/>
    <m/>
    <s v="2Medium"/>
    <s v="Ampai, Komkrit"/>
    <s v="ampai.m@cimbthai.com, komkrit.u@cimbthai.com"/>
    <d v="2017-03-01T00:00:00"/>
    <d v="2018-01-31T00:00:00"/>
    <s v="Not due"/>
    <m/>
    <m/>
    <d v="2017-07-04T00:00:00"/>
    <m/>
    <s v="Open"/>
    <m/>
    <m/>
    <m/>
    <m/>
    <m/>
    <m/>
    <s v="I-000-TH-2017-2143-Action-1"/>
    <s v="Implement the proper control and monitoring process. Jump server and screen record."/>
    <s v="Ampai"/>
    <s v="ampai.m@cimbthai.com"/>
    <d v="2018-01-31T00:00:00"/>
    <m/>
    <s v="WIP"/>
    <s v="Open"/>
    <n v="2017"/>
    <n v="2017"/>
    <s v="CIMB Bank Group,Group Information &amp; Operations (GIOD),Thailand"/>
    <s v="CIMB Thailand"/>
    <d v="2017-11-21T00:00:00"/>
    <m/>
    <m/>
    <m/>
    <m/>
    <m/>
    <m/>
    <m/>
    <b v="0"/>
  </r>
  <r>
    <s v="No"/>
    <s v="I-000-TH-2017-2144"/>
    <d v="2017-06-23T00:00:00"/>
    <s v="Enforce Lotus Notes Password Policy"/>
    <m/>
    <n v="1"/>
    <s v="Lotus Notes password is not enforce to be expired."/>
    <x v="0"/>
    <x v="2"/>
    <x v="0"/>
    <m/>
    <s v="2Medium"/>
    <s v="Ampai, Komkrit"/>
    <s v="ampai.m@cimbthai.com, komkrit.u@cimbthai.com"/>
    <d v="2017-03-01T00:00:00"/>
    <d v="2018-01-31T00:00:00"/>
    <s v="Not due"/>
    <m/>
    <m/>
    <d v="2017-07-04T00:00:00"/>
    <m/>
    <s v="Open"/>
    <m/>
    <m/>
    <m/>
    <m/>
    <m/>
    <m/>
    <s v="I-000-TH-2017-2144-Action-1"/>
    <s v="Upgrade Lotus Notes then enforce password expiring"/>
    <s v="Ampai"/>
    <s v="ampai.m@cimbthai.com"/>
    <d v="2018-01-31T00:00:00"/>
    <m/>
    <s v="WIP"/>
    <s v="Open"/>
    <n v="2017"/>
    <n v="2017"/>
    <s v="CIMB Bank Group,Group Information &amp; Operations (GIOD),Thailand"/>
    <s v="CIMB Thailand"/>
    <d v="2017-11-21T00:00:00"/>
    <m/>
    <m/>
    <m/>
    <m/>
    <m/>
    <m/>
    <m/>
    <b v="0"/>
  </r>
  <r>
    <s v="No"/>
    <s v="I-000-TH-2017-2145"/>
    <d v="2017-06-23T00:00:00"/>
    <s v="Control of Remote Admin Desktop to Servers"/>
    <m/>
    <n v="1"/>
    <s v="Remote to Server console is need to be proper control and monitoring"/>
    <x v="0"/>
    <x v="2"/>
    <x v="0"/>
    <m/>
    <s v="2Medium"/>
    <s v="Tawatchai, Komkrit"/>
    <s v="tawatchai.p@cimbthai.com, komkrit.u@cimbthai.com"/>
    <d v="2017-03-01T00:00:00"/>
    <d v="2018-01-31T00:00:00"/>
    <s v="Not due"/>
    <m/>
    <m/>
    <d v="2017-07-04T00:00:00"/>
    <m/>
    <s v="Open"/>
    <m/>
    <m/>
    <m/>
    <m/>
    <m/>
    <m/>
    <s v="I-000-TH-2017-2145-Action-1"/>
    <s v="Implement the control by using Jump server, FireWall, and screen monitoring"/>
    <s v="Tawatchai"/>
    <s v="tawatchai.p@cimbthai.com"/>
    <d v="2018-01-31T00:00:00"/>
    <m/>
    <s v="WIP"/>
    <s v="Open"/>
    <n v="2017"/>
    <n v="2017"/>
    <s v="CIMB Bank Group,Group Information &amp; Operations (GIOD),Thailand"/>
    <s v="CIMB Thailand"/>
    <d v="2017-11-21T00:00:00"/>
    <m/>
    <m/>
    <m/>
    <m/>
    <m/>
    <m/>
    <m/>
    <b v="0"/>
  </r>
  <r>
    <s v="No"/>
    <s v="I-000-TH-2017-2185"/>
    <d v="2017-06-30T00:00:00"/>
    <s v="No. of Incident(SEV1-3) caused by Obsoleted Hardware and Software"/>
    <m/>
    <n v="1"/>
    <s v="No. of Incident(SEV1-3) caused by Obsoleted Hardware and Software&gt;=3Threshold hit red (May=3)"/>
    <x v="0"/>
    <x v="2"/>
    <x v="0"/>
    <s v="K-TH-2017-0036 - ITID-17: Incident(SEV-1,2,3) caused by Obsoleted Hardware and Software"/>
    <s v="2Medium"/>
    <s v="pinyo Jiravanich, Prathuang Yammonta, komkrit ,Nopporn Srisuwannapop"/>
    <s v="PINYO.J@CIMBTHAI.COM,PRATHUANG.Y@CIMBTHAI.COM,NOPPORN.S@CIMBTHAI.COM,komkrit.u@cimbthai.com"/>
    <d v="2017-05-03T00:00:00"/>
    <d v="2017-10-31T00:00:00"/>
    <s v="Over due"/>
    <m/>
    <m/>
    <d v="2017-06-30T00:00:00"/>
    <m/>
    <s v="Open"/>
    <m/>
    <m/>
    <m/>
    <m/>
    <m/>
    <m/>
    <s v="I-000-TH-2017-2185-Action-1"/>
    <s v="1) To be replace new Contact Center System.  "/>
    <s v="pinyo Jiravanich, Prathuang Yammonta, komkrit ,Nopporn Srisuwannapop"/>
    <s v="PINYO.J@CIMBTHAI.COM,PRATHUANG.Y@CIMBTHAI.COM,NOPPORN.S@CIMBTHAI.COM,komkrit.u@cimbthai.com"/>
    <d v="2017-10-31T00:00:00"/>
    <m/>
    <m/>
    <s v="Open"/>
    <n v="2017"/>
    <n v="2017"/>
    <s v="CIMB Bank Group,Group Information &amp; Operations (GIOD),Thailand"/>
    <s v="CIMB Thailand"/>
    <d v="2017-11-21T00:00:00"/>
    <m/>
    <m/>
    <m/>
    <m/>
    <m/>
    <m/>
    <m/>
    <b v="1"/>
  </r>
  <r>
    <s v="No"/>
    <s v="I-000-TH-2017-2195"/>
    <d v="2017-06-30T00:00:00"/>
    <s v="[Beat Banking] There are vulnerabilities on H2H's Database (ต้อง upgrade fix pack ของ  Database DB2 เป็น version 9.7 fix pack 10) เพื่อปิดช่องโหว่"/>
    <m/>
    <n v="1"/>
    <s v="H2H : ต้อง upgrade fix pack ของ  Database DB2 เป็น version 9.7 fix pack 10 จึงจะปิดช่องโหว่ตามผล VA Scanได้ (Target Q2/2018) (Medium Risk) K.Keartikajorn"/>
    <x v="0"/>
    <x v="2"/>
    <x v="0"/>
    <m/>
    <s v="2Medium"/>
    <s v="keartikhajorn,komkrit"/>
    <s v="keartikhajorn.c@cimbthai.com, komkrit.u@cimbthai.com"/>
    <d v="2017-06-30T00:00:00"/>
    <d v="2018-03-31T00:00:00"/>
    <s v="Not due"/>
    <m/>
    <m/>
    <d v="2017-06-30T00:00:00"/>
    <m/>
    <s v="Open"/>
    <m/>
    <m/>
    <m/>
    <m/>
    <m/>
    <m/>
    <s v="I-000-TH-2017-2195-Action-1"/>
    <s v="Upgrade fix pack ของ  Database DB2 เป็น version  9.7 fix pack 10"/>
    <s v="keartikhajorn,komkrit"/>
    <s v="keartikhajorn.c@cimbthai.com, komkrit.u@cimbthai.com"/>
    <d v="2018-03-31T00:00:00"/>
    <m/>
    <m/>
    <s v="Open"/>
    <n v="2017"/>
    <n v="2017"/>
    <s v="CIMB Bank Group,Group Information &amp; Operations (GIOD),Thailand"/>
    <s v="CIMB Thailand"/>
    <d v="2017-11-21T00:00:00"/>
    <m/>
    <m/>
    <m/>
    <m/>
    <m/>
    <m/>
    <m/>
    <b v="0"/>
  </r>
  <r>
    <s v="No"/>
    <s v="I-000-TH-2017-2200"/>
    <d v="2017-06-30T00:00:00"/>
    <s v="No. 306/2016 Inadequate security control over data and program on ATM sever"/>
    <s v="306/2016"/>
    <n v="1"/>
    <s v="6. Inadequate security control over data and program on ATM sever 6.1  Vulnerability assessment did not cover ATM systems as follows;   6.1.1) Operating system on core PC of ATM machine. 6.1.2) Master program which using for ATM installation. 6.2 [Closed]  Password parameters' setting of Tandem was not complied with IT Policy which password should compose of alphabets. i.e. Password-alpha-required parameter was set as OFF and Password-min-alpha-req was set as 0 (zero)."/>
    <x v="0"/>
    <x v="5"/>
    <x v="1"/>
    <s v="ATM (30 September 2016)"/>
    <s v="2Medium"/>
    <s v="Duenpen"/>
    <s v="duenpen.p@cimbthai.com"/>
    <d v="2017-06-30T00:00:00"/>
    <d v="2017-09-30T00:00:00"/>
    <s v="Over due"/>
    <s v="CIMB THAI;"/>
    <s v="Update as of 30 Jun 2017 - Create record in CIM after reconcile with Internal Audit Report. (Orig. Agreed Action Date: 30-May-17)"/>
    <d v="2017-06-30T00:00:00"/>
    <m/>
    <s v="Open"/>
    <m/>
    <m/>
    <m/>
    <m/>
    <m/>
    <m/>
    <s v="I-000-TH-2017-2200-Action-1"/>
    <s v="ATM related issue - separate discussion on ATM on monthly basis"/>
    <s v="Duenpen"/>
    <s v="duenpen.p@cimbthai.com"/>
    <d v="2017-09-30T00:00:00"/>
    <m/>
    <m/>
    <s v="Open"/>
    <n v="2017"/>
    <n v="2017"/>
    <s v="CIMB Bank Group,Group Information &amp; Operations (GIOD),Thailand"/>
    <s v="CIMB Thailand"/>
    <d v="2017-11-21T00:00:00"/>
    <m/>
    <m/>
    <m/>
    <m/>
    <m/>
    <m/>
    <m/>
    <b v="1"/>
  </r>
  <r>
    <s v="No"/>
    <s v="I-000-TH-2017-2201"/>
    <d v="2017-06-30T00:00:00"/>
    <s v="No. 307/2016 Inadequate control on IT Outsourcing service."/>
    <s v="307/2016"/>
    <n v="1"/>
    <s v="7. Inadequate control on IT Outsourcing service. The control process of ATM and Debit Card manufacturing system at Chanwanich Co.,LTD. was not covered on user authorization and user reviewing which these users use to access the ATM and Debit Card system and database. The PCI/DSS and related security standard of 2015 – 2016 compliance reports of Chanwanich Co.,LTD were not reviewed."/>
    <x v="0"/>
    <x v="5"/>
    <x v="1"/>
    <s v="ATM (30 September 2016)"/>
    <s v="2Medium"/>
    <s v="Duenpen"/>
    <s v="duenpen.p@cimbthai.com"/>
    <d v="2017-06-30T00:00:00"/>
    <d v="2017-09-30T00:00:00"/>
    <s v="Over due"/>
    <s v="CIMB THAI;"/>
    <s v="Update as of 11 Aug 2017 - ITSG; received VA &amp; Hardening Report from vendor (Chanwanit/จันวาณิชย์) Update as of 31 Jul 2017 - ITSG; requested VA &amp; Hardening Report from vendor (Chanwanit/จันวาณิชย์) Update as of 30 Jun 2017 - Create record in CIM after reconcile with Internal Audit Report. (Orig. Agreed Action Date: 30-Jun-17)"/>
    <d v="2017-06-30T00:00:00"/>
    <m/>
    <s v="Open"/>
    <m/>
    <m/>
    <m/>
    <m/>
    <m/>
    <m/>
    <s v="I-000-TH-2017-2201-Action-1"/>
    <s v="ATM related issue - separate discussion on ATM on monthly basis"/>
    <s v="Duenpen"/>
    <s v="duenpen.p@cimbthai.com"/>
    <d v="2017-09-30T00:00:00"/>
    <m/>
    <m/>
    <s v="Open"/>
    <n v="2017"/>
    <n v="2017"/>
    <s v="CIMB Bank Group,Group Information &amp; Operations (GIOD),Thailand"/>
    <s v="CIMB Thailand"/>
    <d v="2017-11-21T00:00:00"/>
    <m/>
    <m/>
    <m/>
    <m/>
    <m/>
    <m/>
    <m/>
    <b v="1"/>
  </r>
  <r>
    <s v="No"/>
    <s v="I-000-TH-2017-2202"/>
    <d v="2017-06-30T00:00:00"/>
    <s v="No. 97/2016 Inadequate control on security of outsourcing systems. (Medium Risk)"/>
    <s v="97/2016"/>
    <n v="1"/>
    <s v="5. Inadequate control on security of outsourcing systems. (Medium Risk) Period of security assessment of outsourcing system and network did not include systems used in card embossing service of Chan Wanich Security Printing Co., Ltd. and systems hubbed at CIMB Group which were Self-Assessment Review Program (SHARP) and Enterprise Intranet Portal (EIP). Moreover, result of security assessment and hardening was not reported to management and followed up to mitigate the risk by priority."/>
    <x v="0"/>
    <x v="5"/>
    <x v="1"/>
    <s v="Information and Network Security (30 November 2015)"/>
    <s v="2Medium"/>
    <s v="Duenpen"/>
    <s v="duenpen.p@cimbthai.com"/>
    <d v="2017-06-30T00:00:00"/>
    <d v="2017-09-30T00:00:00"/>
    <s v="Over due"/>
    <s v="CIMB THAI;"/>
    <s v="Update as of 31 Jul 2017 - Waiting for VA Result from Group Update as of 30 Jun 2017 - Create record in CIM after reconcile with Internal Audit Report. (Orig. Agreed Action Date: 31-Oct-16)"/>
    <d v="2017-06-30T00:00:00"/>
    <m/>
    <s v="Open"/>
    <m/>
    <m/>
    <m/>
    <m/>
    <m/>
    <m/>
    <s v="I-000-TH-2017-2202-Action-1"/>
    <s v="Follow up IT KL for information/action to close this issue"/>
    <s v="Paramin"/>
    <s v="paramin.c@cimbthai.com"/>
    <d v="2017-09-30T00:00:00"/>
    <m/>
    <m/>
    <s v="Open"/>
    <n v="2017"/>
    <n v="2017"/>
    <s v="CIMB Bank Group,Group Information &amp; Operations (GIOD),Thailand"/>
    <s v="CIMB Thailand"/>
    <d v="2017-11-21T00:00:00"/>
    <m/>
    <m/>
    <m/>
    <m/>
    <m/>
    <m/>
    <m/>
    <b v="1"/>
  </r>
  <r>
    <s v="No"/>
    <s v="I-000-TH-2017-2203"/>
    <d v="2017-06-30T00:00:00"/>
    <s v="No. 82/2017 Inadequate controls over application development and network security (Medium Risk)  "/>
    <s v="82/2017"/>
    <n v="1"/>
    <s v="IT Security Management and Governance Department , IT Infrastructure Management Department and Application Management Department 2. Inadequate controls over application development and network security (Medium Risk)   2.1 Application security guideline did not cover on data classification in relation with application security to protect the disclosure of internal bank data as a result of unauthorized people knows the bank vulnerability.   2.2 The development and security testing of Beat Banking website (beatbanking.com) did not cover on internal data disclosure. As reviewing, the website showed Web Server version which is Apache 2.2.15 which has vulnerabilities and may lead to unauthorized access to bank system and data or change the website content. 2.3 The scope of security assessment and testing has not covered source code vulnerabilities since the beginning of the project. 2.4 The security control over system to system interface via  Host-to-Host system did not cover  on direct access to  Application and Database server through intranet network from Sathorn Asset Management Company (STAMC) who use other insourcing services not relate to this system. In addition, the IT Security Management and Governance Department did not review the security design, network configurations and the access control to the servers. Unauthorized people might reach to the server which stores the database and program through this unlimited internal network. 2.5 The network control did not cover on the risk of unencrypted connection through Hypertext Transfer Protocol (HTTP) between Host-to-Host server and related systems. Unauthorized people might be able to access the unencrypted data."/>
    <x v="0"/>
    <x v="0"/>
    <x v="1"/>
    <s v="Beat Banking Service (27 March 2017)"/>
    <s v="2Medium"/>
    <s v="Duenpen, Paiboon, Yupa"/>
    <s v="duenpen.p@cimbthai.com, paiboon.s@cimbthai.com, yupa.p@cimbthai.com"/>
    <d v="2017-06-30T00:00:00"/>
    <d v="2017-12-31T00:00:00"/>
    <s v="Not due"/>
    <s v="CIMB THAI;"/>
    <s v="Update as of 09 Oct 2017 Email confirmation by K.Boonk to closed the issue on sub-item 2.4 and 2.5 on 09 Oct 2017, 00:16 am , (See detail on the attachment) Update as of 30 Jun 2017 - New Item after reconcile with Internal Audit Report. (Orig. Agreed Action Date: 31-Dec-17)"/>
    <d v="2017-06-30T00:00:00"/>
    <m/>
    <s v="Open"/>
    <m/>
    <m/>
    <m/>
    <m/>
    <m/>
    <m/>
    <s v="I-000-TH-2017-2203-Action-1"/>
    <s v="New Item"/>
    <s v="Duenpen, Paiboon, Yupa"/>
    <s v="duenpen.p@cimbthai.com, paiboon.s@cimbthai.com, yupa.p@cimbthai.com"/>
    <d v="2017-12-31T00:00:00"/>
    <m/>
    <m/>
    <s v="Open"/>
    <n v="2017"/>
    <n v="2017"/>
    <s v="CIMB Bank Group,Group Information &amp; Operations (GIOD),Thailand"/>
    <s v="CIMB Thailand"/>
    <d v="2017-11-21T00:00:00"/>
    <m/>
    <m/>
    <m/>
    <m/>
    <m/>
    <m/>
    <m/>
    <b v="0"/>
  </r>
  <r>
    <s v="No"/>
    <s v="I-000-TH-2017-2204"/>
    <d v="2017-06-30T00:00:00"/>
    <s v="No. 83/2017 Inadequate controls over security parameter setting and servers' access  (Medium Risk)"/>
    <s v="83/2017"/>
    <n v="1"/>
    <s v="IT Security Management and Governance Department and IT Infrastructure Management Department   3. Inadequate controls over security parameter setting and servers' access  (Medium Risk)   3.1 The user's roster of system user and database user for OAO (Online Account Opening) system and Host-to-Host system was not defined. The high privilege user's holder of these database systems was not identified. Moreover, System and database user was not reviewed and controlled in alignment with role and responsibility. As reviewing, it was noted that database user, which owned by Mr. Jiravit Supavatanangura who have resigned since 16 October 2015, was not removed from Host-to-Host system (Host name: H2HDB2PRD1 and H2HDB2PRD2). However these users had not been logged in since the user owner resigned. 3.2 Default policy of Host-to-Host was set to permit everyone do transaction via remote login without device control. 29 users were permitted to have remote login authority without identifying the necessary and approval. Moreover, there said transactions were not reviewed by responsible party. 3.3 Default user of Host-to-Host named GUEST for 10 servers of Host-to-Host system was not revoked. Moreover, the user transaction was not controlled and reviewed. As reviewing, it was noted that these users were unsuccessful login highly ratio per a server maximum 258 times and average 149 times. 6.4 The security control over operating and database servers was not align with the guideline or policy i.e. Operating system of OAO 6.4.1  Password Policy was not defined aligning with policy and guideline on 3 severs as follows ;     (1) The password expiry age was not set, unauthorized person might know the password.     (2) The minimum password age was set equal immediately, users can change password immediately until using previous password. Operating system and database of H2H    6.4.2. Security parameter of users for database administrator which used for querying data for operation support and problem investigation was set differently from default policy without identifying the necessary. Moreover, this security parameter setting was not approved which was not in line with exemption procedures i.e. (1) The maximum password age of operating system and database users, which were js10453 and kc13605 on server name H2HDB2PRD2, were not defined. (2) Permitting database users kc13605 on   H2HDB2PRD1 server to reuse pervious password immediately. 6.4.3. Defining the password parameters for 10 servers not aligning with security baseline as following : Security Parameter Baseline Security Current Setting 6.4.4. Baseline Security defined that password must be changed within 15 weeks or 105 days which was not in line with SOP (90 days).     6.5) 8 user passwords of OAO (Online Account Opening) system and 28 user passwords of Host-to-Host were not change within specific period."/>
    <x v="0"/>
    <x v="0"/>
    <x v="1"/>
    <s v="Beat Banking Service (27 March 2017)"/>
    <s v="2Medium"/>
    <s v="Duenpen, Paiboon, Apisit"/>
    <s v="duenpen.p@cimbthai.com, paiboon.s@cimbthai.com APISIT.W@CIMBTHAI.COM"/>
    <d v="2017-06-30T00:00:00"/>
    <d v="2017-09-30T00:00:00"/>
    <s v="Over due"/>
    <s v="CIMB THAI;"/>
    <s v="Update as of 30 Jun 2017 - New Item after reconcile with Internal Audit Report. (Orig. Agreed Action Date: 30-Sep-17)"/>
    <d v="2017-06-30T00:00:00"/>
    <m/>
    <s v="Open"/>
    <m/>
    <m/>
    <m/>
    <m/>
    <m/>
    <m/>
    <s v="I-000-TH-2017-2204-Action-1"/>
    <s v="New Item"/>
    <s v="Duenpen, Paiboon"/>
    <s v="duenpen.p@cimbthai.com, paiboon.s@cimbthai.com"/>
    <d v="2017-09-30T00:00:00"/>
    <m/>
    <m/>
    <s v="Open"/>
    <n v="2017"/>
    <n v="2017"/>
    <s v="CIMB Bank Group,Group Information &amp; Operations (GIOD),Thailand"/>
    <s v="CIMB Thailand"/>
    <d v="2017-11-21T00:00:00"/>
    <m/>
    <m/>
    <m/>
    <m/>
    <m/>
    <m/>
    <m/>
    <b v="1"/>
  </r>
  <r>
    <s v="No"/>
    <s v="I-000-TH-2017-2205"/>
    <d v="2017-06-30T00:00:00"/>
    <s v="No. 84/2017 Inadequate security control over the Database and Program (Medium Risk)"/>
    <s v="84/2017"/>
    <n v="1"/>
    <s v="IT Security Management and Governance Department and IT Infrastructure Management Department   4. Inadequate security control over the Database and Program (Medium Risk)   There were several instances of the security control lapses noted detailed as follows: 4.1 Lack of cooperation with application development team to design the database access control of system to system interface (Host-2-Host system) to be in line with the usage. There was no control to prevent a database administrator staff to have direct access right to a database table retaining AIS Serenade report without identifying the necessary of usage and approval  In addition, there is no access rights definition, the access granting reasons and lack of approval to the access granting of a service user named DB2ADMIN. 4.2 There was no vulnerability assessment and process to upgrade or resolve the vulnerabilities of web server software, which is Apache version 2.2.15, on Beat Banking Website to be in line with SOP of Patch Management which is vulnerable to the external intrusion to the bank system and data. 4.3  Hardening documents of Host-to-Host and OAO (Online Account Opening) operating, database system and network system in year of 2016 was not prepared for security reviewing. This may increases the risk of external intrusion via the aforementioned system vulnerabilities."/>
    <x v="0"/>
    <x v="0"/>
    <x v="1"/>
    <s v="Beat Banking Service (27 March 2017)"/>
    <s v="2Medium"/>
    <s v="Duenpen, Paiboon"/>
    <s v="duenpen.p@cimbthai.com, paiboon.s@cimbthai.com"/>
    <d v="2017-06-30T00:00:00"/>
    <d v="2017-12-31T00:00:00"/>
    <s v="Not due"/>
    <s v="CIMB THAI;"/>
    <s v="Update as of 18 Oct 2017 R2C Sub System 2.1 on 10 Oct 2017 17.27 PM. Update as of 30 Jun 2017 - New Item after reconcile with Internal Audit Report. (Orig. Agreed Action Date: 31-Dec-17)"/>
    <d v="2017-06-30T00:00:00"/>
    <m/>
    <s v="Open"/>
    <m/>
    <m/>
    <m/>
    <m/>
    <m/>
    <m/>
    <s v="I-000-TH-2017-2205-Action-1"/>
    <s v="New Item"/>
    <s v="Duenpen, Paiboon"/>
    <s v="duenpen.p@cimbthai.com, paiboon.s@cimbthai.com"/>
    <d v="2017-12-31T00:00:00"/>
    <m/>
    <m/>
    <s v="Open"/>
    <n v="2017"/>
    <n v="2017"/>
    <s v="CIMB Bank Group,Group Information &amp; Operations (GIOD),Thailand"/>
    <s v="CIMB Thailand"/>
    <d v="2017-11-21T00:00:00"/>
    <m/>
    <m/>
    <m/>
    <m/>
    <m/>
    <m/>
    <m/>
    <b v="0"/>
  </r>
  <r>
    <s v="No"/>
    <s v="I-000-TH-2017-2206"/>
    <d v="2017-06-30T00:00:00"/>
    <s v="No.92/2017 Setting the security parameter and control of accessing  to the system not adequate. (Medium Risk)"/>
    <s v="92/2017"/>
    <n v="1"/>
    <s v="3.  Setting the security parameter and control of accessing  to the system not adequate. (Medium Risk)"/>
    <x v="0"/>
    <x v="0"/>
    <x v="1"/>
    <s v="PromptPay (Phase II)  (31 March 2017)"/>
    <s v="2Medium"/>
    <s v="Paiboon, Duenpen"/>
    <s v="paiboon.s@cimbthai.com, duenpen.p@cimbthai.com"/>
    <d v="2017-06-30T00:00:00"/>
    <d v="2017-08-31T00:00:00"/>
    <s v="Over due"/>
    <s v="CIMB THAI;"/>
    <s v="Update as of 30 Jun 2017 - New Item after reconcile with Internal Audit Report. (Orig. Agreed Action Date: 31-Aug-17)"/>
    <d v="2017-06-30T00:00:00"/>
    <m/>
    <s v="Open"/>
    <m/>
    <m/>
    <m/>
    <m/>
    <m/>
    <m/>
    <s v="I-000-TH-2017-2206-Action-1"/>
    <s v="New Item"/>
    <s v="Paiboon, Duenpen"/>
    <s v="paiboon.s@cimbthai.com, duenpen.p@cimbthai.com"/>
    <d v="2017-08-31T00:00:00"/>
    <m/>
    <m/>
    <s v="Open"/>
    <n v="2017"/>
    <n v="2017"/>
    <s v="CIMB Bank Group,Group Information &amp; Operations (GIOD),Thailand"/>
    <s v="CIMB Thailand"/>
    <d v="2017-11-21T00:00:00"/>
    <m/>
    <m/>
    <m/>
    <m/>
    <m/>
    <m/>
    <m/>
    <b v="1"/>
  </r>
  <r>
    <s v="No"/>
    <s v="I-000-TH-2017-2207"/>
    <d v="2017-06-30T00:00:00"/>
    <s v="No. 93/2017 Security assessment not adequate. (Medium Risk)"/>
    <s v="93/2017"/>
    <n v="1"/>
    <s v="4.   Security assessment not adequate. (Medium Risk)"/>
    <x v="0"/>
    <x v="0"/>
    <x v="1"/>
    <s v="PromptPay (Phase II)  (31 March 2017)"/>
    <s v="2Medium"/>
    <s v="Paiboon, Duenpen"/>
    <s v="paiboon.s@cimbthai.com, duenpen.p@cimbthai.com"/>
    <d v="2017-06-30T00:00:00"/>
    <d v="2017-10-31T00:00:00"/>
    <s v="Over due"/>
    <s v="CIMB THAI;"/>
    <s v="Update as of 30 Jun 2017 - New Item after reconcile with Internal Audit Report. (Orig. Agreed Action Date: 31-Oct-17)"/>
    <d v="2017-06-30T00:00:00"/>
    <m/>
    <s v="Open"/>
    <m/>
    <m/>
    <m/>
    <m/>
    <m/>
    <m/>
    <s v="I-000-TH-2017-2207-Action-1"/>
    <s v="New Item"/>
    <s v="Paiboon, Duenpen"/>
    <s v="paiboon.s@cimbthai.com, duenpen.p@cimbthai.com"/>
    <d v="2017-10-31T00:00:00"/>
    <m/>
    <m/>
    <s v="Open"/>
    <n v="2017"/>
    <n v="2017"/>
    <s v="CIMB Bank Group,Group Information &amp; Operations (GIOD),Thailand"/>
    <s v="CIMB Thailand"/>
    <d v="2017-11-21T00:00:00"/>
    <m/>
    <m/>
    <m/>
    <m/>
    <m/>
    <m/>
    <m/>
    <b v="1"/>
  </r>
  <r>
    <s v="No"/>
    <s v="I-000-TH-2017-2208"/>
    <d v="2017-06-30T00:00:00"/>
    <s v="No. 94/2017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s v="94/2017"/>
    <n v="1"/>
    <s v="1.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1.1 นโยบายด้านงานเทคโนโลยีสารสนเทศ เวอร์ชั่น 2.5.1 ซึ่งได้ประกาศใช้ไปเมื่อวันที่ 4 กุมภาพันธ์ 2559 และ บังคับใช้เมื่อวันที่ 25 มกราคม 2559 ในหัวข้อ 14.1 Requirement Analysis ได้กล่าวไว้ว่า ความต้องการด้านความปลอดภัยของระบบ (Security Requirement) ต้องระบุอย่างชัดเจนตั้งแต่ระยะต้นของการพัฒนาระบบ [“Security requirements relating to system access control, authentication, transaction authorization, data integrity, system activity logging, audit trail, security event tracking and exception handling are required to be clearly specified in the early phase of system development or acquisition. A compliance check against the CIMB Thai's security standards and regulatory requirements should be performed”] จากการตรวจสอบโครงการ พัฒนาระบบ Clicks เพื่อรองรับการลงทะเบียนพร้อมเพย์ ไม่มีหลักฐานการระบุความต้องการด้านความปลอดภัยของระบบเป็นลายลักษณ์อักษร 1.2 นโยบายด้านงานเทคโนโลยีสารสนเทศ เวอร์ชั่น 2.5.1 ได้กล่าวไว้อีกว่า ต้องมีการทดสอบ Vulnerability assessment และ Penetration test สำหรับระบบที่เป็น Internet based และ/หรือ ใช้โดยบุคคลภายนอก ก่อนนำระบบใช้งานจริง [“Vulnerability assessment and penetration test must be conducted for Internet-based and/or external facing application before system goes live.] จากการตรวจสอบโครงการ พัฒนาระบบ Clicks – Promptpay Phase Registration ไม่มีหลักฐานการทดสอบ Vulnerability assessment ก่อนนำระบบใช้งานจริง จากการสัมภาษณ์กับทีมงานของโครงการ พบว่าทางโครงการได้ดำเนินการประเมินความเสี่ยงในการพัฒนาระบบ แล้ว และได้ข้อสรุปว่าไม่มีความจำเป็นในการระบุ Security Requirement และ ไม่มีความจะเป็นในการจัดทำการทดสอบ Vulnerability assessment เนื่องจากการพัฒนาระบบในครั้งนี้ไม่มีผลกระทบต่อความปลอดภัยของระบบ แต่ทว่า ไม่มีการบันทึก หรือ ระบุผลการวิเคราะห์ดังกล่าวเป็นลายลักษณ์อักษร การไม่บันทึกการวิเคราะห์ความต้องการด้านความปลอดภัยของระบบ (Security Requirement) รวมถึงการไม่บันทึกการวิเคราะห์ความจำเป็นในการทดสอบ Vulnerability assessment ให้เป็นลายลักษณ์อักษร  อาจทำให้ผู้บริหารไม่สามารถมั่นใจได้ว่า ระบบที่พัฒนาได้วิเคราะห์ผลกระทบต่อความปลอดภัยของระบบอย่างเหมาะสมแล้ว"/>
    <x v="0"/>
    <x v="0"/>
    <x v="1"/>
    <s v="Regional Convergence including mobile banking  (AC = 24 May 2017)"/>
    <s v="3Low"/>
    <s v="Tapakorn"/>
    <s v="tapakorn.s@cimbthai.com"/>
    <d v="2017-06-30T00:00:00"/>
    <d v="2017-08-31T00:00:00"/>
    <s v="Over due"/>
    <s v="CIMB THAI;"/>
    <s v="Update as of 30AUG2017 - IA confirmed to close on 1-Aug-2017. Update as of 30 Jun 2017 - New Item after reconcile with Internal Audit Report. (Orig. Agreed Action Date: 31-Aug-17)"/>
    <d v="2017-06-30T00:00:00"/>
    <d v="2017-08-30T00:00:00"/>
    <s v="Close"/>
    <m/>
    <m/>
    <m/>
    <m/>
    <m/>
    <m/>
    <s v="I-000-TH-2017-2208-Action-1"/>
    <s v="New Item"/>
    <s v="Tapakorn"/>
    <s v="tapakorn.s@cimbthai.com"/>
    <d v="2017-08-31T00:00:00"/>
    <d v="2017-08-30T00:00:00"/>
    <s v="Update as of 30AUG2017 - IA confirmed to close on 1-Aug-2017. (as attached file)"/>
    <s v="Completed"/>
    <n v="2017"/>
    <n v="2017"/>
    <s v="CIMB Bank Group,Group Information &amp; Operations (GIOD),Thailand"/>
    <s v="CIMB Thailand"/>
    <d v="2017-11-21T00:00:00"/>
    <m/>
    <m/>
    <m/>
    <m/>
    <m/>
    <m/>
    <m/>
    <b v="1"/>
  </r>
  <r>
    <s v="No"/>
    <s v="I-000-TH-2017-2209"/>
    <d v="2017-06-30T00:00:00"/>
    <s v="No. 95/2017 Controls over high privileged ID (HPID) and User ID should be strengthened (Medium Risk)"/>
    <s v="95/2017"/>
    <n v="1"/>
    <s v="IT Security Management and Governance Department ,  IT Infrastructure Management Department 1. Controls over high privileged ID (HPID) and User ID should be strengthened (Medium Risk) From our understanding the “High privileged ID” procedure, which implemented by IT Security Management and Governance (ITSG), we noted that HPID should be submitted to ITSG using “High Privileged ID Registration form” and “High Privileged ID authorized person registration form” However from our review all user IDs in operating system and database management system for Clicks systems, we noted that some high privileged ID did not have “High Privileged ID Registration form” and “High Privileged ID authorized person registration form” In addition we noted that there was no user ID inventory (User ID List together with detail description) for all operating system and database management system We also noted some user IDs did not change password for a long time, without evidence of exemption approval. We also noted some user ID has not been used for a long time. High privileged ID without “High Privileged ID Registration form” and “High Privileged ID authorized person registration form” and user ID inventory, management cannot be assured that all user High privileged ID and user ID in operating system and database management system were controlled and managed appropriately."/>
    <x v="0"/>
    <x v="2"/>
    <x v="1"/>
    <s v="Regional Convergence including mobile banking  (AC = 24 May 2017)"/>
    <s v="2Medium"/>
    <s v="Duenpen, Paiboon"/>
    <s v="duenpen.p@cimbthai.com, paiboon.s@cimbthai.com"/>
    <d v="2017-06-30T00:00:00"/>
    <d v="2017-08-31T00:00:00"/>
    <s v="Over due"/>
    <s v="CIMB THAI;"/>
    <s v="Update as of 30 Jun 2017 - New Item after reconcile with Internal Audit Report. (Orig. Agreed Action Date: 31-Aug-17)"/>
    <d v="2017-06-30T00:00:00"/>
    <m/>
    <s v="Open"/>
    <m/>
    <m/>
    <m/>
    <m/>
    <m/>
    <m/>
    <s v="I-000-TH-2017-2209-Action-1"/>
    <s v="New Item"/>
    <s v="Duenpen, Paiboon"/>
    <s v="duenpen.p@cimbthai.com, paiboon.s@cimbthai.com"/>
    <d v="2017-08-31T00:00:00"/>
    <m/>
    <m/>
    <s v="Open"/>
    <n v="2017"/>
    <n v="2017"/>
    <s v="CIMB Bank Group,Group Information &amp; Operations (GIOD),Thailand"/>
    <s v="CIMB Thailand"/>
    <d v="2017-11-21T00:00:00"/>
    <m/>
    <m/>
    <m/>
    <m/>
    <m/>
    <m/>
    <m/>
    <b v="1"/>
  </r>
  <r>
    <s v="No"/>
    <s v="I-000-TH-2017-2210"/>
    <d v="2017-06-30T00:00:00"/>
    <s v="No. 96/2017 ควรเพิ่มการควบคุมการตั้งค่าความปลอดภัยของระบบ (Global security setting) (ความเสี่ยงต่ำ)"/>
    <s v="96/2017"/>
    <n v="1"/>
    <s v="ควรเพิ่มการควบคุมการตั้งค่าความปลอดภัยของระบบ (Global security setting) (ความเสี่ยงต่ำ) 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3.1 สำหรับ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AIX 6 &amp; 7 Security Baseline 3.2 สำหรับระบบปฏิบัติการ Redhat Linux Enterprise โปรดดูรายละเอียดในเอกสารแนบ 5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Redhat Linux Enterprise Security Baseline และ ในการเปลี่ยนรหัสผ่านยังสามารถใช้ password เดิมได้ (password sufficient pam_unix.so remember) 3.3 สำหรับระบบฐานข้อมูล Oracle โปรดดูรายละเอียดในเอกสารแนบ 6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Oracle Security Baseline และ 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อาจมีความปลอดภัยที่ต่ำกว่าความคาดหมายของธนาคาร ซึ่งอาจทำผู้ไม่ประสงค์ดีอาจสามารถเข้ามายังระบบเพื่อทำการแก้ไขโปรแกรมหรือข้อมูลสำคัญโดยไม่ได้รับอนุญาตโดยง่าย"/>
    <x v="0"/>
    <x v="0"/>
    <x v="1"/>
    <s v="Regional Convergence including mobile banking  (AC = 24 May 2017)"/>
    <s v="3Low"/>
    <s v="Tapakorn"/>
    <s v="tapakorn.s@cimbthai.com"/>
    <d v="2017-06-30T00:00:00"/>
    <d v="2017-08-31T00:00:00"/>
    <s v="Over due"/>
    <s v="CIMB THAI;"/>
    <s v="Update as of 30 Jun 2017 - New Item after reconcile with Internal Audit Report. (Orig. Agreed Action Date: 31-Aug-17)"/>
    <d v="2017-06-30T00:00:00"/>
    <m/>
    <s v="Open"/>
    <m/>
    <m/>
    <m/>
    <m/>
    <m/>
    <m/>
    <s v="I-000-TH-2017-2210-Action-1"/>
    <s v="New Item"/>
    <s v="Tapakorn"/>
    <s v="tapakorn.s@cimbthai.com"/>
    <d v="2017-08-31T00:00:00"/>
    <m/>
    <m/>
    <s v="Open"/>
    <n v="2017"/>
    <n v="2017"/>
    <s v="CIMB Bank Group,Group Information &amp; Operations (GIOD),Thailand"/>
    <s v="CIMB Thailand"/>
    <d v="2017-11-21T00:00:00"/>
    <m/>
    <m/>
    <m/>
    <m/>
    <m/>
    <m/>
    <m/>
    <b v="1"/>
  </r>
  <r>
    <s v="No"/>
    <s v="I-000-TH-2017-2232"/>
    <d v="2017-07-04T00:00:00"/>
    <s v="Unix Server, DB Server, and AS400 security parameter review"/>
    <m/>
    <n v="1"/>
    <s v="Since ITSG had announced Y2017 security template, IT Infra had plan to apply to all server in multiple cycle."/>
    <x v="0"/>
    <x v="2"/>
    <x v="0"/>
    <m/>
    <s v="2Medium"/>
    <s v="Keartikhajorn, Apisit"/>
    <s v="keartikhajorn.c@cimbthai.com, apisit.w@cimbthai.com"/>
    <d v="2017-03-01T00:00:00"/>
    <d v="2018-01-31T00:00:00"/>
    <s v="Not due"/>
    <m/>
    <m/>
    <d v="2017-07-04T00:00:00"/>
    <m/>
    <s v="Open"/>
    <m/>
    <m/>
    <m/>
    <m/>
    <m/>
    <m/>
    <s v="I-000-TH-2017-2232-Action-1"/>
    <s v="Review security parameter. Apply to target servers. Restart appled server. Monitor the impact. Rollback if impacted."/>
    <s v="Apisit, Keartikhajorn"/>
    <s v="apisit.w@cimbthai.com, keartikhajorn.c@cimbthai.com"/>
    <d v="2018-01-31T00:00:00"/>
    <m/>
    <s v="IT Infra had plan to apply to all server in multiple cycle."/>
    <s v="Open"/>
    <n v="2017"/>
    <n v="2017"/>
    <s v="CIMB Bank Group,Group Information &amp; Operations (GIOD),Thailand"/>
    <s v="CIMB Thailand"/>
    <d v="2017-11-21T00:00:00"/>
    <m/>
    <m/>
    <m/>
    <m/>
    <m/>
    <m/>
    <m/>
    <b v="0"/>
  </r>
  <r>
    <s v="No"/>
    <s v="I-000-TH-2017-2332"/>
    <d v="2017-07-09T00:00:00"/>
    <s v="No.95/2017 ควรเพิ่มการควบคุมการตั้งค่าความปลอดภัยของระบบ (Global security setting) (ความเสี่ยงต่ำ)"/>
    <s v="95/2017"/>
    <n v="1"/>
    <s v="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
    <x v="0"/>
    <x v="2"/>
    <x v="1"/>
    <m/>
    <s v="3Low"/>
    <s v="Veerawit Dechudomwat, Apsit Woraphant"/>
    <s v="VEERAWIT.D@CIMBTHAI.COM,APISIT.W@CIMBTHAI.COM, PAIBOON.S@CIMBTHAI.COM"/>
    <d v="2017-05-29T00:00:00"/>
    <d v="2017-08-31T00:00:00"/>
    <s v="Over due"/>
    <m/>
    <m/>
    <d v="2017-07-09T00:00:00"/>
    <d v="2017-08-20T00:00:00"/>
    <s v="Close"/>
    <m/>
    <m/>
    <m/>
    <m/>
    <m/>
    <m/>
    <s v="I-000-TH-2017-2332-Action-1"/>
    <s v="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
    <s v="Veerawit Dechudomwat, Apsit Woraphant"/>
    <s v="VEERAWIT.D@CIMBTHAI.COM, APISIT.W@CIMBTHAI.COM"/>
    <d v="2017-08-31T00:00:00"/>
    <d v="2017-08-20T00:00:00"/>
    <s v="Update as of 20 August 2017 96/2017 Closed on 02 August 2017"/>
    <s v="Completed"/>
    <n v="2017"/>
    <n v="2017"/>
    <s v="CIMB Bank Group,Group Information &amp; Operations (GIOD),Thailand"/>
    <s v="CIMB Thailand"/>
    <d v="2017-11-21T00:00:00"/>
    <m/>
    <m/>
    <m/>
    <m/>
    <m/>
    <m/>
    <m/>
    <b v="1"/>
  </r>
  <r>
    <s v="No"/>
    <s v="I-000-TH-2017-2333"/>
    <d v="2017-07-09T00:00:00"/>
    <s v="NO.96/2017 ควรเพิ่มการควบคุมการจัดการผู้ใช้ที่มีสิทธิสูง (High Privileged ID) และ บัญชีผู้ใช้งาน (User ID) (ความเสี่ยงปานกลาง)"/>
    <s v="96/2017"/>
    <n v="1"/>
    <s v="วิธีปฏิบัติงาน เรื่อง “วิธีปฏิบัติเกี่ยวกับ High Privileged ID” ซึ่งจัดทำโดย ฝ่ายบริหารและกำกับดูแลความปลอดภัยระบบงานสารสนเทศ ได้ระบุไว้ว่า การนำส่ง HPID เพื่อจัดเก็บ เจ้าหน้าที่ที่ได้รับมอบหมาย ต้องจัดทำแบบฟอร์ม HPID ซึ่งประกอบด้วย “ทะเบียนกำหนดประเภท High Privilege User ID” และ “ทะเบียนคุมผู้มีสิทธิเบิกใช้ High Privilege User ID” และ ซองรหัสปิดผนึก จากการตรวจสอบรหัสผู้ใช้งาน (User ID) ทั้งหมดในระบบปฏิบัติการ (Operating System) และ ฐานข้อมูล Database ของระบบที่รองรับ Clicks พบว่าบางผู้ใช้ที่มีสิทธิสูง (HPID) ไม่มีการจัดทำ “ทะเบียนกำหนดประเภท High Privilege User ID” และ “ทะเบียนคุมผู้มีสิทธิเบิกใช้ High Privilege User ID” (ทั้งหมด 52 HPID ที่ไม่พบหลักฐานการลงทะเบียนจาก 106 Active HPID ที่ตรวจสอบ) โปรดดูรายละเอียดในเอกสารแนบ 1 รวมถึงยังไม่มีการจัดทำทะเบียนรหัสผู้ใช้งาน (User ID list) สำหรับทุกผู้ใช้งานของทุกเครื่องระบบปฏิบัติการ และ ฐานข้อมูล ซึ่งทะเบียนนี้ควรชี้แจงว่าแต่ล่ะรหัสผู้ใช้งานมีไว้เพื่อวัตถุประสงค์อะไร และ ควรจัดเก็บอย่างไร และพบว่ามีบัญชีผู้ใช้งานไม่ได้เปลี่ยน รหัสผ่านเป็นเวลานาน โดยไม่มีหลักฐานการลงทะเบียนว่าไม่สามารถเปลี่ยนรหัสผ่านได้ รวมถึง มี User ID ที่ไม่ได้ใช้งานเป็นเวลานาน โปรดดูรายละเอียดในเอกสารแนบ 2 และ 3 การไม่จัดทำ “ทะเบียนกำหนดประเภท High Privilege User ID” และ “ทะเบียนคุมผู้มีสิทธิเบิกใช้ High Privilege User ID”  และ การไม่จัดทำทะเบียนผู้ใช้งานอย่างเหมาะสม อาจทำให้ผู้บริหารไม่สามารถมั่นใจได้ว่า ทุกๆผู้ใช้งาน และ ผู้ใช้ที่มีสิทธิสูงในระบบปฏิบัติการ และ ฐานข้อมูลได้ถูกควบคุม และ จัดการ อย่างเหมาะสมแล้ว การไม่จัดทำทะเบียนผู้ใช้งานอย่างเหมาะสม ผู้จัดการระบบ (IT Administrator) อาจบริหารจัดการและติดตามการเข้าถึงระบบได้ยาก ผู้ใช้ที่ไม่ได้เปลี่ยนรหัสผ่านเป็นเวลานานอาจเป็นเป้าหมายของผู้ที่ไม่ประสงค์ดีอาจใช้เป็นช่องทางเพื่อเข้าสู่ระบบ ผู้ใช้งานที่ไม่ถูกใช้งานเป็นเวลานานก็จะถูกตกเป็นเป้าหมายของผู้ไม่ประสงค์ดีเนื่องจากรหัสผ่านไม่ได้ถูกเปลี่ยนเป็นเวลานาน"/>
    <x v="0"/>
    <x v="2"/>
    <x v="1"/>
    <m/>
    <s v="2Medium"/>
    <s v="Sakaowduen Nokyoo, Apsit Woraphant,"/>
    <s v="SAKAOWDUEN.N@CIMBTHAI.COM, DUENPEN.P@CIMBTHAI.COM, APISIT.W@CIMBTHAI.COM"/>
    <d v="2017-05-29T00:00:00"/>
    <d v="2017-08-31T00:00:00"/>
    <s v="Over due"/>
    <m/>
    <m/>
    <d v="2017-07-09T00:00:00"/>
    <d v="2017-08-20T00:00:00"/>
    <s v="Close"/>
    <m/>
    <m/>
    <m/>
    <m/>
    <m/>
    <m/>
    <s v="I-000-TH-2017-2333-Action-1"/>
    <s v="วิธีปฏิบัติงาน เรื่อง “วิธีปฏิบัติเกี่ยวกับ High Privileged ID” ซึ่งจัดทำโดย ฝ่ายบริหารและกำกับดูแลความปลอดภัยระบบงานสารสนเทศ ได้ระบุไว้ว่า การนำส่ง HPID เพื่อจัดเก็บ เจ้าหน้าที่ที่ได้รับมอบหมาย ต้องจัดทำแบบฟอร์ม HPID ซึ่งประกอบด้วย “ทะเบียนกำหนดประเภท High Privilege User ID” และ “ทะเบียนคุมผู้มีสิทธิเบิกใช้ High Privilege User ID” และ ซองรหัสปิดผนึก จากการตรวจสอบรหัสผู้ใช้งาน (User ID) ทั้งหมดในระบบปฏิบัติการ (Operating System) และ ฐานข้อมูล Database ของระบบที่รองรับ Clicks พบว่าบางผู้ใช้ที่มีสิทธิสูง (HPID) ไม่มีการจัดทำ “ทะเบียนกำหนดประเภท High Privilege User ID” และ “ทะเบียนคุมผู้มีสิทธิเบิกใช้ High Privilege User ID” (ทั้งหมด 52 HPID ที่ไม่พบหลักฐานการลงทะเบียนจาก 106 Active HPID ที่ตรวจสอบ) โปรดดูรายละเอียดในเอกสารแนบ 1 รวมถึงยังไม่มีการจัดทำทะเบียนรหัสผู้ใช้งาน (User ID list) สำหรับทุกผู้ใช้งานของทุกเครื่องระบบปฏิบัติการ และ ฐานข้อมูล ซึ่งทะเบียนนี้ควรชี้แจงว่าแต่ล่ะรหัสผู้ใช้งานมีไว้เพื่อวัตถุประสงค์อะไร และ ควรจัดเก็บอย่างไร และพบว่ามีบัญชีผู้ใช้งานไม่ได้เปลี่ยน รหัสผ่านเป็นเวลานาน โดยไม่มีหลักฐานการลงทะเบียนว่าไม่สามารถเปลี่ยนรหัสผ่านได้ รวมถึง มี User ID ที่ไม่ได้ใช้งานเป็นเวลานาน โปรดดูรายละเอียดในเอกสารแนบ 2 และ 3 การไม่จัดทำ “ทะเบียนกำหนดประเภท High Privilege User ID” และ “ทะเบียนคุมผู้มีสิทธิเบิกใช้ High Privilege User ID”  และ การไม่จัดทำทะเบียนผู้ใช้งานอย่างเหมาะสม อาจทำให้ผู้บริหารไม่สามารถมั่นใจได้ว่า ทุกๆผู้ใช้งาน และ ผู้ใช้ที่มีสิทธิสูงในระบบปฏิบัติการ และ ฐานข้อมูลได้ถูกควบคุม และ จัดการ อย่างเหมาะสมแล้ว การไม่จัดทำทะเบียนผู้ใช้งานอย่างเหมาะสม ผู้จัดการระบบ (IT Administrator) อาจบริหารจัดการและติดตามการเข้าถึงระบบได้ยาก ผู้ใช้ที่ไม่ได้เปลี่ยนรหัสผ่านเป็นเวลานานอาจเป็นเป้าหมายของผู้ที่ไม่ประสงค์ดีอาจใช้เป็นช่องทางเพื่อเข้าสู่ระบบ ผู้ใช้งานที่ไม่ถูกใช้งานเป็นเวลานานก็จะถูกตกเป็นเป้าหมายของผู้ไม่ประสงค์ดีเนื่องจากรหัสผ่านไม่ได้ถูกเปลี่ยนเป็นเวลานาน"/>
    <s v="Sakaowduen Nokyoo, Duenpen Pataradilok"/>
    <s v="SAKAOWDUEN.N@CIMBTHAI.COM, DUENPEN.P@CIMBTHAI.COM"/>
    <d v="2017-08-31T00:00:00"/>
    <d v="2017-08-20T00:00:00"/>
    <s v="Update as of 20 August 2017 95/2017 Closed on 07 August 2017"/>
    <s v="Completed"/>
    <n v="2017"/>
    <n v="2017"/>
    <s v="CIMB Bank Group,Group Information &amp; Operations (GIOD),Thailand"/>
    <s v="CIMB Thailand"/>
    <d v="2017-11-21T00:00:00"/>
    <m/>
    <m/>
    <m/>
    <m/>
    <m/>
    <m/>
    <m/>
    <b v="1"/>
  </r>
  <r>
    <s v="No"/>
    <s v="I-000-TH-2017-2334"/>
    <d v="2017-07-09T00:00:00"/>
    <s v="NO.82/2017 เรื่องการควบคุมการพัฒนาระบบงานและการรักษาความปลอดภัยเครือข่ายไม่รัดกุม (ความเสี่ยงปานกลาง)"/>
    <s v="82/2017"/>
    <n v="1"/>
    <s v="2.1    กำหนดแนวปฏิบัติในการรักษาความปลอดภัยของระบบงาน (Application security guideline) ไม่ครอบคลุมถึงการกำหนดชั้นความลับของข้อมูลการรักษาความปลอดภัยของระบบงานเพื่อป้องกันการเปิดเผยข้อมูลภายในธนาคารที่เป็นความลับหรือจุดอ่อนของระบบ         2.2    การควบคุมการพัฒนาและทดสอบการรักษาความปลอดภัยของระบบงานผ่านเว็บไซต์ Beat Banking (beatbanking.com) ไม่ครอบคลุมถึงการเปิดเผยข้อมูลรายละเอียดโปรแกรมซึ่งเป็นข้อมูลภายในของธนาคาร จากการตรวจสอบ พบว่า ระบบงานเปิดเผยข้อมูลโปรแกรมจัดการการให้บริการผ่าน Web Server คือ Apache version 2.2.15 ซึ่งมีจุดอ่อนที่ยังไม่ได้รับการแก้ไขใน http header ทำให้อาจใช้เป็นช่องทางในการบุกรุกเข้าสู่ระบบงานและข้อมูลของธนาคาร หรือการเปลี่ยนแปลงหน้าเว็บของธนาคาร 2.3     ขอบเขตการประเมินการรักษาความปลอดภัยและการทดสอบระบบงาน Beat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2.4     ออกแบบระบบรักษาความปลอดภัยของระบบควบคุมการประมวลผลระหว่างระบบ (Host-to-Host) ไม่ครอบคลุมถึงการจำกัดการเข้าถึงเครื่องคอมพิวเตอร์ที่ใช้ในการประมวลผลระบบงาน (Application Server) และฐานข้อมูล (Database Server) ผ่านเครือข่ายภายในและบริษัทที่ใช้บริการ Insourcing จากธนาคาร (Intranet) ตลอดจนหน่วยงาน IT Security ไม่ได้สอบทานการออกแบบและการกำหนดค่าความปลอดภัยและข้อกำหนดในการจำกัดการเข้าถึงเครื่องคอมพิวเตอร์ดังกล่าว จากการทดสอบการเชื่อมต่อเครื่องคอมพิวเตอร์ที่ใช้ประมวลผลระบบงานและฐานข้อมูลจากเครื่องไมโครคอมพิวเตอร์ของผู้ใช้บริการ Insourcing ของธนาคารที่ไม่เกี่ยวข้องกับการใช้ระบบดังกล่าว คือ บริษัทบริหารสินทรัพย์สาทร จำกัด (STAMC) ที่อาคารเซ็นจูรี่ พบว่า ระบบอนุญาตให้เครื่องไมโครคอมพิวเตอร์ของบริษัทดังกล่าวเชื่อมต่อกับ Application Server และ Database Server ของระบบงาน Beat Banking ทำให้อาจได้รับความเสี่ยงจากการบุกรุกเข้าถึงเครื่องคอมพิวเตอร์ที่จัดเก็บฐานข้อมูลและโปรแกรมโดยตรง 2.5    การกำหนดมาตรการควบคุมความปลอดภัยในการเชื่อมต่อระหว่างระบบ (Host to Host) กับระบบที่เกี่ยวข้องไม่ครอบคลุมถึงการควบคุมความเสี่ยงจากการสื่อสารผ่าน Hypertext Transfer Protocol (HTTP) ซึ่งไม่มีการเข้ารหัสข้อมูลในระหว่างการสื่อสาร เพื่อลดความเสี่ยงจากการเข้าถึงข้อมูลดังกล่าว"/>
    <x v="0"/>
    <x v="2"/>
    <x v="1"/>
    <m/>
    <s v="2Medium"/>
    <s v="Thawatchai Panyaluang, Dusit Yayee, Duenpen Pataradilok"/>
    <s v="THAWATCHAI.P@CIMBTHAI.COM, DUSIT.Y@CIMBTHAI.COM, DUENPEN.P@CIMBTHAI.COM"/>
    <d v="2017-03-28T00:00:00"/>
    <d v="2017-12-31T00:00:00"/>
    <s v="Not due"/>
    <m/>
    <m/>
    <d v="2017-07-09T00:00:00"/>
    <m/>
    <s v="Open"/>
    <m/>
    <m/>
    <m/>
    <m/>
    <m/>
    <m/>
    <s v="I-000-TH-2017-2334-Action-1"/>
    <s v="2.1    กำหนดแนวปฏิบัติในการรักษาความปลอดภัยของระบบงาน (Application security guideline) ไม่ครอบคลุมถึงการกำหนดชั้นความลับของข้อมูลการรักษาความปลอดภัยของระบบงานเพื่อป้องกันการเปิดเผยข้อมูลภายในธนาคารที่เป็นความลับหรือจุดอ่อนของระบบ         2.2    การควบคุมการพัฒนาและทดสอบการรักษาความปลอดภัยของระบบงานผ่านเว็บไซต์ Beat Banking (beatbanking.com) ไม่ครอบคลุมถึงการเปิดเผยข้อมูลรายละเอียดโปรแกรมซึ่งเป็นข้อมูลภายในของธนาคาร จากการตรวจสอบ พบว่า ระบบงานเปิดเผยข้อมูลโปรแกรมจัดการการให้บริการผ่าน Web Server คือ Apache version 2.2.15 ซึ่งมีจุดอ่อนที่ยังไม่ได้รับการแก้ไขใน http header ทำให้อาจใช้เป็นช่องทางในการบุกรุกเข้าสู่ระบบงานและข้อมูลของธนาคาร หรือการเปลี่ยนแปลงหน้าเว็บของธนาคาร 2.3     ขอบเขตการประเมินการรักษาความปลอดภัยและการทดสอบระบบงาน Beat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2.4     ออกแบบระบบรักษาความปลอดภัยของระบบควบคุมการประมวลผลระหว่างระบบ (Host-to-Host) ไม่ครอบคลุมถึงการจำกัดการเข้าถึงเครื่องคอมพิวเตอร์ที่ใช้ในการประมวลผลระบบงาน (Application Server) และฐานข้อมูล (Database Server) ผ่านเครือข่ายภายในและบริษัทที่ใช้บริการ Insourcing จากธนาคาร (Intranet) ตลอดจนหน่วยงาน IT Security ไม่ได้สอบทานการออกแบบและการกำหนดค่าความปลอดภัยและข้อกำหนดในการจำกัดการเข้าถึงเครื่องคอมพิวเตอร์ดังกล่าว จากการทดสอบการเชื่อมต่อเครื่องคอมพิวเตอร์ที่ใช้ประมวลผลระบบงานและฐานข้อมูลจากเครื่องไมโครคอมพิวเตอร์ของผู้ใช้บริการ Insourcing ของธนาคารที่ไม่เกี่ยวข้องกับการใช้ระบบดังกล่าว คือ บริษัทบริหารสินทรัพย์สาทร จำกัด (STAMC) ที่อาคารเซ็นจูรี่ พบว่า ระบบอนุญาตให้เครื่องไมโครคอมพิวเตอร์ของบริษัทดังกล่าวเชื่อมต่อกับ Application Server และ Database Server ของระบบงาน Beat Banking ทำให้อาจได้รับความเสี่ยงจากการบุกรุกเข้าถึงเครื่องคอมพิวเตอร์ที่จัดเก็บฐานข้อมูลและโปรแกรมโดยตรง 2.5    การกำหนดมาตรการควบคุมความปลอดภัยในการเชื่อมต่อระหว่างระบบ (Host to Host) กับระบบที่เกี่ยวข้องไม่ครอบคลุมถึงการควบคุมความเสี่ยงจากการสื่อสารผ่าน Hypertext Transfer Protocol (HTTP) ซึ่งไม่มีการเข้ารหัสข้อมูลในระหว่างการสื่อสาร เพื่อลดความเสี่ยงจากการเข้าถึงข้อมูลดังกล่าว"/>
    <s v="Thawatchai Panyaluang, Dusit Yayee, Duenpen Pataradilok"/>
    <s v="THAWATCHAI.P@CIMBTHAI.COM, DUSIT.Y@CIMBTHAI.COM, DUENPEN.P@CIMBTHAI.COM"/>
    <d v="2017-12-31T00:00:00"/>
    <m/>
    <m/>
    <s v="Open"/>
    <n v="2017"/>
    <n v="2017"/>
    <s v="CIMB Bank Group,Group Information &amp; Operations (GIOD),Thailand"/>
    <s v="CIMB Thailand"/>
    <d v="2017-11-21T00:00:00"/>
    <m/>
    <m/>
    <m/>
    <m/>
    <m/>
    <m/>
    <m/>
    <b v="0"/>
  </r>
  <r>
    <s v="No"/>
    <s v="I-000-TH-2017-2335"/>
    <d v="2017-07-09T00:00:00"/>
    <s v="NO.83/2017 เรื่องการกำหนดค่าความปลอดภัยและการควบคุมการผ่านเข้าสู่ระบบไม่รัดกุม (ความเสี่ยงปานกลาง)"/>
    <s v="83/2017"/>
    <n v="1"/>
    <s v="3.1 ไม่ได้จัดทำทะเบียนบัญชีผู้ใช้ และสิทธิการใช้งานของระบบปฏิบัติการและฐานข้อมูลของระบบงาน OAO (Online Account Opening) และระบบงานเพื่อรองรับการประมวลผลเชื่อมต่อกับผู้ให้บริการภายนอก (Host to Host) และไม่พบเอกสารการถือครองบัญชี High Privilege User ในระดับ Database ของระบบดังกล่าว ทำให้ไม่สามารถระบุผู้ถือครองบัญชีผู้ใช้งาน ตลอดจนไม่ได้สอบทานการกำหนดผู้ถือครองให้สอดคล้องกับหน้าที่และความรับผิดชอบ และไม่ได้ควบคุมและสอบทานการยกเลิกบัญชีผู้ใช้ของพนักงานที่ลาออก จากการตรวจสอบ พบว่า ยังไม่ได้ยกเลิกบัญชีผู้ใช้ของนายจิรวิทย์ ศุภวรรธนางกูร ซึ่งลาออกเมื่อวันที่ 16 ตุลาคม 2558 ออกจากเครื่องคอมพิวเตอร์แม่ข่าย ชื่อ H2HDB2PRD1 และ H2HDB2PRD2 อย่างไรก็ตาม จากการตรวจสอบ ไม่พบการทำรายการผ่านบัญชีผู้ใช้ดังกล่าวภายหลังลาออก 3.2 กำหนดนโยบายรักษาความปลอดภัยกลาง (default policy) ของระบบ Host2Host ซึ่งมีผลต่อการอนุญาตให้ผู้ใช้ทุกคนในระบบให้สามารถทำรายการผ่าน Remote Login โดยไม่ได้จำกัดเครื่องคอมพิวเตอร์ที่ทำรายการ และไม่ได้ระบุความจำเป็นในการใช้งาน ตลอดจนไม่ได้นำเสนอข้อมูลการกำหนดค่าความปลอดภัยดังกล่าวให้ผู้บริหารหน่วยงานพิจารณาอนุมัติ และไม่ได้ควบคุมและสอบทานการใช้งานดังกล่าว จำนวน 29 users (รายละเอียดตามเอกสารแนบ 3) 3.3 ไม่ได้ยกเลิกบัญชีผู้ใช้ที่กำหนดโดยผู้พัฒนาระบบ (default user) ของระบบ Host to Host  ชื่อ GUEST ทั้ง 10 เครื่องคอมพิวเตอร์แม่ข่ายที่ตรวจสอบ ตลอดจนไม่ได้กำหนดให้มีการสอบทานและควบคุมการทำรายการผ่านบัญชีผู้ใช้ดังกล่าว ซึ่งมีปริมาณ unsuccessful login ค่อนข้างสูง โดยมีปริมาณ unsuccessful login ต่อเครื่องคอมพิวเตอร์แม่ข่าย 1 เครื่องสูงสุด 258  ครั้ง ต่ำสุด 12 ครั้ง และเฉลี่ย 149 ครั้ง (รายละเอียดตามเอกสารแนบ 4) 3.4 กำหนดมาตรการรักษาความปลอดภัยในการใช้งานผ่านระบบปฏิบัติการและฐานข้อมูลไม่ครบถ้วน ไม่รัดกุม และไม่ได้ควบคุมการกำหนดค่าความปลอดภัยให้สอดคล้องตามระเบียบงาน / แนวปฏิบัติของธนาคาร และมาตรฐานการกำหนดค่าความปลอดภัย (Security Baseline) ทำให้มีจุดอ่อนในการควบคุมและรักษาความปลอดภัย ซึ่งอาจใช้เป็นช่องทางในการบุกรุกเข้าสู่ระบบและข้อมูลของลูกค้าและธนาคาร ดังนี้ ระบบปฏิบัติการของระบบ Online Account Opening System (OAO) (รายละเอียดตามเอกสารแนบ 5) (1)  กำหนดค่าความปลอดภัยรหัสผ่านของบัญชีผู้ใช้บนระบบปฏิบัติการไม่สอดคล้องตามระเบียบงานและแนวปฏิบัติของธนาคารทั้ง 3 เครื่องคอมพิวเตอร์แม่ข่ายที่ตรวจสอบ ดังนี้ 1) ไม่ได้กำหนดระยะเวลาสูงสุดที่ต้องเปลี่ยนรหัสผ่าน ผู้ใช้สามารถใช้รหัสผ่านเดิมติดต่อกันเป็นเวลานาน ทำให้บุคคลที่ไม่เกี่ยวข้องอาจล่วงรู้ถึงข้อมูลรหัสผ่าน 2) กำหนดระยะเวลาน้อยที่สุดที่สามารถเปลี่ยนรหัสผ่านใหม่ในทันที ทำให้สามารถเปลี่ยนรหัสผ่าน ใหม่ตามจำนวนครั้งที่กำหนดเพื่อกลับไปใช้รหัสผ่านเดิม ระบบปฏิบัติการและฐานข้อมูลเพื่อรองรับการเชื่อมต่อระหว่างระบบ หรือ Host to Host (รายละเอียดตามเอกสารแนบ 6) (2) ไม่ได้ควบคุมการกำหนดค่าความปลอดภัยของรหัสผ่านที่แตกต่างจากค่าความปลอดภัยกลางของระบบ (Default Policy) จากการตรวจสอบ พบว่า มีการกำหนดค่าความปลอดภัยของบัญชีผู้ใช้ของพนักงานบริหารจัดการฐานข้อมูลซึ่งมีหน้าที่ในดึงข้อมูลเพื่อสนับสนุนการปฏิบัติงานและจัดการปัญหาจากการประมวลผล ให้แตกต่างจากค่าความปลอดภัยที่กำหนดตั้งแต่เริ่มให้บริการ โดยไม่ระบุความจำเป็นในการเปลี่ยนค่าความปลอดภัยดังกล่าว ตลอดจนไม่ได้ขออนุมัติในการกำหนดค่าความปลอดภัยของรหัสผ่านให้แตกต่างจากค่าความปลอดภัยกลางของระบบ (Default Policy) ซึ่งไม่สอดคล้องตามแนวทางปฏิบัติในกรณีไม่สามารถปฏิบัติตามนโยบายและแนวทางที่กำหนด (Exemption) ดังนี้ 1) ไม่ได้กำหนดระยะเวลาสูงสุดที่ต้องเปลี่ยนรหัสผ่านของระบบปฏิบัติการและฐานข้อมูลเฉพาะบัญชีผู้ใช้ของพนักงานบริหารการจัดการระบบฐานข้อมูล คือ js10453 และ kc13605 บนเครื่องคอมพิวเตอร์แม่ข่าย ชื่อ H2HDB2PRD2 โดยเปลี่ยนรหัสผ่านครั้งสุดท้ายเมื่อวันที่ 3 ตุลาคม 2557 และ 5 มกราคม 2559 ตามลำดับ ทำให้บุคคลที่ไม่เกี่ยวข้องอาจล่วงรู้ถึงข้อมูลรหัสผ่านที่ไม่ได้เปลี่ยนแปลงเป็นเวลานาน 2) อนุญาตให้บัญชีผู้ใช้ ชื่อ kc13605 บนเครื่องคอมพิวเตอร์แม่ข่าย ชื่อ H2HDB2PRD1 เปลี่ยนรหัสผ่านใหม่ตามค่ารหัสผ่านเดิมทันที (3) กำหนดค่าความปลอดภัยของรหัสผ่านไม่สอดคล้องตามมาตรฐานการกำหนดค่าความปลอดภัยของระบบ (Baseline Security) ทั้ง 10 เครื่องคอมพิวเตอร์แม่ข่ายที่ตรวจสอบ ดังนี้ (4)   กำหนดมาตรฐานค่าความปลอดภัย (Baseline Security) ให้เปลี่ยนรหัสผ่านภายใน 15  สัปดาห์ หรือ 105 วัน (อ้างอิง IBM AIX 6 &amp; 7 Security Baseline CIMBTHAI Version 1) ซึ่งไม่สอดคล้องตามระเบียบและแนวปฏิบัติของธนาคาร (อ้างอิงระเบียบงานที่ 72/2556 เรื่อง การขอเป็นผู้มีสิทธิ / การขอยกเลิกสิทธิ / การขอเปลี่ยนแปลงสิทธิ และ การขอ Rest Password สำหรับการใช้ระบบงานคอมพิวเตอร์ธนาคาร และ ระบบงาน EFS) ซึ่งกำหนดให้เปลี่ยนรหัสผ่านภายใน 90 วัน 3.5 ไม่ได้ควบคุมและสอบทานการเปลี่ยนรหัสผ่านของระบบ OAO และ Host to Host ภายในระยะเวลาที่กำหนด จำนวน 8 บัญชี และ 28 บัญชีตามลำดับ (รายละเอียดตามเอกสารแนบ 7 และ 8)"/>
    <x v="0"/>
    <x v="2"/>
    <x v="1"/>
    <m/>
    <s v="2Medium"/>
    <s v="Apsit Woraphant, Duenpen Pataradilok"/>
    <s v="APISIT.W@CIMBTHAI.COM, DUENPEN.P@CIMBTHAI.COM"/>
    <d v="2017-03-28T00:00:00"/>
    <d v="2017-08-30T00:00:00"/>
    <s v="Over due"/>
    <m/>
    <s v="Update as of 24 Aug 2017 - 3.1 Closed before Issue Audit Report - 3.2 Remark Kikoff Remote Center Control สำหรับ Server 2017 คาดว่าจะแล้วเสร็จ 2018 - 3.3 Closed on 07 July 2017 - 3.4 Closed on 07 July 2017  3.4(2), 3.4(4) - 3.5 Closed before Issue Audit Report"/>
    <d v="2017-07-09T00:00:00"/>
    <m/>
    <s v="Open"/>
    <m/>
    <m/>
    <m/>
    <m/>
    <m/>
    <m/>
    <s v="I-000-TH-2017-2335-Action-1"/>
    <s v="3.1 ไม่ได้จัดทำทะเบียนบัญชีผู้ใช้ และสิทธิการใช้งานของระบบปฏิบัติการและฐานข้อมูลของระบบงาน OAO (Online Account Opening) และระบบงานเพื่อรองรับการประมวลผลเชื่อมต่อกับผู้ให้บริการภายนอก (Host to Host) และไม่พบเอกสารการถือครองบัญชี High Privilege User ในระดับ Database ของระบบดังกล่าว ทำให้ไม่สามารถระบุผู้ถือครองบัญชีผู้ใช้งาน ตลอดจนไม่ได้สอบทานการกำหนดผู้ถือครองให้สอดคล้องกับหน้าที่และความรับผิดชอบ และไม่ได้ควบคุมและสอบทานการยกเลิกบัญชีผู้ใช้ของพนักงานที่ลาออก จากการตรวจสอบ พบว่า ยังไม่ได้ยกเลิกบัญชีผู้ใช้ของนายจิรวิทย์ ศุภวรรธนางกูร ซึ่งลาออกเมื่อวันที่ 16 ตุลาคม 2558 ออกจากเครื่องคอมพิวเตอร์แม่ข่าย ชื่อ H2HDB2PRD1 และ H2HDB2PRD2 อย่างไรก็ตาม จากการตรวจสอบ ไม่พบการทำรายการผ่านบัญชีผู้ใช้ดังกล่าวภายหลังลาออก 3.2 กำหนดนโยบายรักษาความปลอดภัยกลาง (default policy) ของระบบ Host2Host ซึ่งมีผลต่อการอนุญาตให้ผู้ใช้ทุกคนในระบบให้สามารถทำรายการผ่าน Remote Login โดยไม่ได้จำกัดเครื่องคอมพิวเตอร์ที่ทำรายการ และไม่ได้ระบุความจำเป็นในการใช้งาน ตลอดจนไม่ได้นำเสนอข้อมูลการกำหนดค่าความปลอดภัยดังกล่าวให้ผู้บริหารหน่วยงานพิจารณาอนุมัติ และไม่ได้ควบคุมและสอบทานการใช้งานดังกล่าว จำนวน 29 users (รายละเอียดตามเอกสารแนบ 3) 3.3 ไม่ได้ยกเลิกบัญชีผู้ใช้ที่กำหนดโดยผู้พัฒนาระบบ (default user) ของระบบ Host to Host  ชื่อ GUEST ทั้ง 10 เครื่องคอมพิวเตอร์แม่ข่ายที่ตรวจสอบ ตลอดจนไม่ได้กำหนดให้มีการสอบทานและควบคุมการทำรายการผ่านบัญชีผู้ใช้ดังกล่าว ซึ่งมีปริมาณ unsuccessful login ค่อนข้างสูง โดยมีปริมาณ unsuccessful login ต่อเครื่องคอมพิวเตอร์แม่ข่าย 1 เครื่องสูงสุด 258  ครั้ง ต่ำสุด 12 ครั้ง และเฉลี่ย 149 ครั้ง (รายละเอียดตามเอกสารแนบ 4) 3.4 กำหนดมาตรการรักษาความปลอดภัยในการใช้งานผ่านระบบปฏิบัติการและฐานข้อมูลไม่ครบถ้วน ไม่รัดกุม และไม่ได้ควบคุมการกำหนดค่าความปลอดภัยให้สอดคล้องตามระเบียบงาน / แนวปฏิบัติของธนาคาร และมาตรฐานการกำหนดค่าความปลอดภัย (Security Baseline) ทำให้มีจุดอ่อนในการควบคุมและรักษาความปลอดภัย ซึ่งอาจใช้เป็นช่องทางในการบุกรุกเข้าสู่ระบบและข้อมูลของลูกค้าและธนาคาร ดังนี้ ระบบปฏิบัติการของระบบ Online Account Opening System (OAO) (รายละเอียดตามเอกสารแนบ 5) (1)  กำหนดค่าความปลอดภัยรหัสผ่านของบัญชีผู้ใช้บนระบบปฏิบัติการไม่สอดคล้องตามระเบียบงานและแนวปฏิบัติของธนาคารทั้ง 3 เครื่องคอมพิวเตอร์แม่ข่ายที่ตรวจสอบ ดังนี้ 1) ไม่ได้กำหนดระยะเวลาสูงสุดที่ต้องเปลี่ยนรหัสผ่าน ผู้ใช้สามารถใช้รหัสผ่านเดิมติดต่อกันเป็นเวลานาน ทำให้บุคคลที่ไม่เกี่ยวข้องอาจล่วงรู้ถึงข้อมูลรหัสผ่าน 2) กำหนดระยะเวลาน้อยที่สุดที่สามารถเปลี่ยนรหัสผ่านใหม่ในทันที ทำให้สามารถเปลี่ยนรหัสผ่าน ใหม่ตามจำนวนครั้งที่กำหนดเพื่อกลับไปใช้รหัสผ่านเดิม ระบบปฏิบัติการและฐานข้อมูลเพื่อรองรับการเชื่อมต่อระหว่างระบบ หรือ Host to Host (รายละเอียดตามเอกสารแนบ 6) (2) ไม่ได้ควบคุมการกำหนดค่าความปลอดภัยของรหัสผ่านที่แตกต่างจากค่าความปลอดภัยกลางของระบบ (Default Policy) จากการตรวจสอบ พบว่า มีการกำหนดค่าความปลอดภัยของบัญชีผู้ใช้ของพนักงานบริหารจัดการฐานข้อมูลซึ่งมีหน้าที่ในดึงข้อมูลเพื่อสนับสนุนการปฏิบัติงานและจัดการปัญหาจากการประมวลผล ให้แตกต่างจากค่าความปลอดภัยที่กำหนดตั้งแต่เริ่มให้บริการ โดยไม่ระบุความจำเป็นในการเปลี่ยนค่าความปลอดภัยดังกล่าว ตลอดจนไม่ได้ขออนุมัติในการกำหนดค่าความปลอดภัยของรหัสผ่านให้แตกต่างจากค่าความปลอดภัยกลางของระบบ (Default Policy) ซึ่งไม่สอดคล้องตามแนวทางปฏิบัติในกรณีไม่สามารถปฏิบัติตามนโยบายและแนวทางที่กำหนด (Exemption) ดังนี้ 1) ไม่ได้กำหนดระยะเวลาสูงสุดที่ต้องเปลี่ยนรหัสผ่านของระบบปฏิบัติการและฐานข้อมูลเฉพาะบัญชีผู้ใช้ของพนักงานบริหารการจัดการระบบฐานข้อมูล คือ js10453 และ kc13605 บนเครื่องคอมพิวเตอร์แม่ข่าย ชื่อ H2HDB2PRD2 โดยเปลี่ยนรหัสผ่านครั้งสุดท้ายเมื่อวันที่ 3 ตุลาคม 2557 และ 5 มกราคม 2559 ตามลำดับ ทำให้บุคคลที่ไม่เกี่ยวข้องอาจล่วงรู้ถึงข้อมูลรหัสผ่านที่ไม่ได้เปลี่ยนแปลงเป็นเวลานาน 2) อนุญาตให้บัญชีผู้ใช้ ชื่อ kc13605 บนเครื่องคอมพิวเตอร์แม่ข่าย ชื่อ H2HDB2PRD1 เปลี่ยนรหัสผ่านใหม่ตามค่ารหัสผ่านเดิมทันที (3) กำหนดค่าความปลอดภัยของรหัสผ่านไม่สอดคล้องตามมาตรฐานการกำหนดค่าความปลอดภัยของระบบ (Baseline Security) ทั้ง 10 เครื่องคอมพิวเตอร์แม่ข่ายที่ตรวจสอบ ดังนี้ (4)   กำหนดมาตรฐานค่าความปลอดภัย (Baseline Security) ให้เปลี่ยนรหัสผ่านภายใน 15  สัปดาห์ หรือ 105 วัน (อ้างอิง IBM AIX 6 &amp; 7 Security Baseline CIMBTHAI Version 1) ซึ่งไม่สอดคล้องตามระเบียบและแนวปฏิบัติของธนาคาร (อ้างอิงระเบียบงานที่ 72/2556 เรื่อง การขอเป็นผู้มีสิทธิ / การขอยกเลิกสิทธิ / การขอเปลี่ยนแปลงสิทธิ และ การขอ Rest Password สำหรับการใช้ระบบงานคอมพิวเตอร์ธนาคาร และ ระบบงาน EFS) ซึ่งกำหนดให้เปลี่ยนรหัสผ่านภายใน 90 วัน 3.5 ไม่ได้ควบคุมและสอบทานการเปลี่ยนรหัสผ่านของระบบ OAO และ Host to Host ภายในระยะเวลาที่กำหนด จำนวน 8 บัญชี และ 28 บัญชีตามลำดับ (รายละเอียดตามเอกสารแนบ 7 และ 8)"/>
    <s v="Apsit Woraphant, Duenpen Pataradilok"/>
    <s v="APISIT.W@CIMBTHAI.COM, DUENPEN.P@CIMBTHAI.COM"/>
    <d v="2017-08-30T00:00:00"/>
    <m/>
    <m/>
    <s v="Open"/>
    <n v="2017"/>
    <n v="2017"/>
    <s v="CIMB Bank Group,Group Information &amp; Operations (GIOD),Thailand"/>
    <s v="CIMB Thailand"/>
    <d v="2017-11-21T00:00:00"/>
    <m/>
    <m/>
    <m/>
    <m/>
    <m/>
    <m/>
    <m/>
    <b v="1"/>
  </r>
  <r>
    <s v="No"/>
    <s v="I-000-TH-2017-2336"/>
    <d v="2017-07-09T00:00:00"/>
    <s v="NO.84/2017 เรื่องการควบคุมความปลอดภัยของระบบฐานข้อมูลและโปรแกรมไม่รัดกุม (ความเสี่ยงปานกลาง)"/>
    <s v="84/2017"/>
    <n v="1"/>
    <s v="4.1 ไม่ได้ประสานงานกับผู้ให้บริการพัฒนาระบบงานในการออกแบบระบบฐานข้อมูลของระบบควบคุมการประมวลผลระหว่างระบบ (Host to Host)  และการกำหนดสิทธิการเข้าถึงระบบฐานข้อมูลให้สอดคล้องกับความจำเป็นในการใช้งาน ตลอดจนไม่ได้ควบคุมไม่ให้ผู้ใช้งานมีสิทธิเข้าถึงและจัดการข้อมูลที่จัดเก็บอยู่ในฐานข้อมูลที่จัดเก็บรายงานข้อมูลเอไอเอส เซเรเนดโดยตรง โดยไม่ได้ระบุสิทธิและความจำเป็นในการใช้งาน และไม่ได้อนุมัติการกำหนดสิทธิการประมวลผลของบัญชีบริการ (Service User) คือ DB2ADMIN เพื่อเข้าถึงข้อมูล Beat Banking ที่จัดเก็บใน TABLE SCEMA DB2ADMIN เช่น (1) TABNAME (2) MENU (3) Approve_transaction   (4) Company_Producttype (5) Company_Profile (6) Functions (7) Bank_Branch   (8) H2H_transactions_details (9) H2H_type10_transction_Detail/Header (10) H2H_upload_error_details   (11) H2H_type54_transaction_Detail / Header เป็นต้น 4.2 ไม่ได้ประเมินจุดอ่อนของโปรแกรมและดำเนินการเพื่อ Upgrade หรือแก้ไขจุดอ่อนของระบบโปรแกรมจัดการการให้บริการผ่าน Web Server คือ Apache version 2.2.15 บน website beatbanking.com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4.3 ไม่พบเอกสารการทบทวนและแก้ไขจุดอ่อน (Hardening) ของระบบ OAO, Host to Host รวมถึงระบบฐานข้อมูลและระบบเครือข่ายที่เกี่ยวข้องสำหรับปี 2016 ทำให้อาจได้รับความเสี่ยงจากการบุกรุกผ่านจุดอ่อนของระบบดังกล่าว"/>
    <x v="0"/>
    <x v="2"/>
    <x v="1"/>
    <m/>
    <s v="2Medium"/>
    <s v="Prateep Sutjaritnarakorn, Apsit Woraphant"/>
    <s v="PRATEEP.S@CIMBTHAI.COM, APISIT.W@CIMBTHAI.COM"/>
    <d v="2017-03-28T00:00:00"/>
    <d v="2017-12-31T00:00:00"/>
    <s v="Not due"/>
    <m/>
    <m/>
    <d v="2017-07-09T00:00:00"/>
    <d v="2017-11-17T00:00:00"/>
    <s v="Close"/>
    <m/>
    <m/>
    <m/>
    <m/>
    <m/>
    <m/>
    <s v="I-000-TH-2017-2336-Action-1"/>
    <s v="4.1 ไม่ได้ประสานงานกับผู้ให้บริการพัฒนาระบบงานในการออกแบบระบบฐานข้อมูลของระบบควบคุมการประมวลผลระหว่างระบบ (Host to Host)  และการกำหนดสิทธิการเข้าถึงระบบฐานข้อมูลให้สอดคล้องกับความจำเป็นในการใช้งาน ตลอดจนไม่ได้ควบคุมไม่ให้ผู้ใช้งานมีสิทธิเข้าถึงและจัดการข้อมูลที่จัดเก็บอยู่ในฐานข้อมูลที่จัดเก็บรายงานข้อมูลเอไอเอส เซเรเนดโดยตรง โดยไม่ได้ระบุสิทธิและความจำเป็นในการใช้งาน และไม่ได้อนุมัติการกำหนดสิทธิการประมวลผลของบัญชีบริการ (Service User) คือ DB2ADMIN เพื่อเข้าถึงข้อมูล Beat Banking ที่จัดเก็บใน TABLE SCEMA DB2ADMIN เช่น (1) TABNAME (2) MENU (3) Approve_transaction   (4) Company_Producttype (5) Company_Profile (6) Functions (7) Bank_Branch   (8) H2H_transactions_details (9) H2H_type10_transction_Detail/Header (10) H2H_upload_error_details   (11) H2H_type54_transaction_Detail / Header เป็นต้น 4.2 ไม่ได้ประเมินจุดอ่อนของโปรแกรมและดำเนินการเพื่อ Upgrade หรือแก้ไขจุดอ่อนของระบบโปรแกรมจัดการการให้บริการผ่าน Web Server คือ Apache version 2.2.15 บน website beatbanking.com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4.3 ไม่พบเอกสารการทบทวนและแก้ไขจุดอ่อน (Hardening) ของระบบ OAO, Host to Host รวมถึงระบบฐานข้อมูลและระบบเครือข่ายที่เกี่ยวข้องสำหรับปี 2016 ทำให้อาจได้รับความเสี่ยงจากการบุกรุกผ่านจุดอ่อนของระบบดังกล่าว"/>
    <s v="Prateep Sutjaritnarakorn, Apsit Woraphant"/>
    <s v="PRATEEP.S@CIMBTHAI.COM, APISIT.W@CIMBTHAI.COM"/>
    <d v="2017-12-31T00:00:00"/>
    <d v="2017-11-17T00:00:00"/>
    <m/>
    <s v="Completed"/>
    <n v="2017"/>
    <n v="2017"/>
    <s v="CIMB Bank Group,Group Information &amp; Operations (GIOD),Thailand"/>
    <s v="CIMB Thailand"/>
    <d v="2017-11-21T00:00:00"/>
    <m/>
    <m/>
    <m/>
    <m/>
    <m/>
    <m/>
    <m/>
    <b v="0"/>
  </r>
  <r>
    <s v="No"/>
    <s v="I-000-TH-2017-2337"/>
    <d v="2017-07-09T00:00:00"/>
    <s v="NO.92/2017 เรื่อง การกำหนดค่าความปลอดภัยและการควบคุมการผ่านเข้าสู่ระบบไม่รัดกุม (ความเสี่ยงปานกลาง)"/>
    <s v="92/2017"/>
    <n v="1"/>
    <s v="1.1 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
    <x v="0"/>
    <x v="2"/>
    <x v="1"/>
    <m/>
    <s v="2Medium"/>
    <s v="Pichet Thongjeen, Sakaowduen Nokyoo"/>
    <s v="PICHET.T@CIMBTHAI.COM, SAKAOWDUEN.N@CIMBTHAI.COM"/>
    <d v="2017-04-20T00:00:00"/>
    <d v="2017-08-15T00:00:00"/>
    <s v="Over due"/>
    <m/>
    <s v="Update as of 23 Aug 2017 R2C: 15 Aug 2017 ส่งปิดประเด็น"/>
    <d v="2017-07-09T00:00:00"/>
    <m/>
    <s v="Open"/>
    <m/>
    <m/>
    <m/>
    <m/>
    <m/>
    <m/>
    <s v="I-000-TH-2017-2337-Action-1"/>
    <s v="1.1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
    <s v="Pichet Thongjeen, Sakaowduen Nokyoo"/>
    <s v="PICHET.T@CIMBTHAI.COM, SAKAOWDUEN.N@CIMBTHAI.COM"/>
    <d v="2017-08-15T00:00:00"/>
    <m/>
    <m/>
    <s v="Open"/>
    <n v="2017"/>
    <n v="2017"/>
    <s v="CIMB Bank Group,Group Information &amp; Operations (GIOD),Thailand"/>
    <s v="CIMB Thailand"/>
    <d v="2017-11-21T00:00:00"/>
    <m/>
    <m/>
    <m/>
    <m/>
    <m/>
    <m/>
    <m/>
    <b v="1"/>
  </r>
  <r>
    <s v="No"/>
    <s v="I-000-TH-2017-2338"/>
    <d v="2017-07-09T00:00:00"/>
    <s v="NO.93/2017 เรื่องการประเมินความมั่นคงปลอดภัยของระบบงานไม่รัดกุม (ความเสี่ยงปานกลาง)"/>
    <s v="93/2017"/>
    <n v="1"/>
    <s v="ระบบปฏิบัติการ Windows Server 2.1 ผลการประเมินจุดอ่อนของระบบงาน (SECURITY HARDENING) ของระบบปฏิบัติการ WINDOWS SERVER สำหรับ DATABASE SERVER ระบุผลการกำหนดค่าความปลอดภัยที่แตกต่างจาก BASELINE SECURITY สำหรับบางรายการคลาดเคลื่อน ดังนี้ 2.2 ไม่ได้กำหนดมาตรการควบคุมและสอบทานการเชื่อมต่อผ่าน REMOTE DESKTOP และ REMOTE ACCESS CONNECTION MANAGER    เพื่อลดความเสี่ยงจากการบุกรุกเข้าสู่ระบบผ่านช่องทางดังกล่าว 2.3 ไม่ได้ระงับการเข้าถึงข้อมูลที่จัดเก็บใน DRIVE D: จากเครื่องคอมพิวเตอร์อื่นที่อยู่ภายในเครือข่ายเดียวกันผ่าน DEFAULT SHARE ระบบปฏิบัติการ REDHAT 2.4 ไม่ได้ประเมินจุดอ่อนของโปรแกรมและดำเนินการเพื่อ UPGRADE หรือแก้ไขจุดอ่อนของระบบโปรแกรมจัดการการให้บริการผ่าน APPLICATION SERVER คือ WILDFLY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
    <x v="0"/>
    <x v="2"/>
    <x v="1"/>
    <m/>
    <s v="2Medium"/>
    <s v="Veerawit Dechudomwat, Pichet Thongjeen"/>
    <s v="VEERAWIT.D@CIMBTHAI.COM, PICHET.T@CIMBTHAI.COM"/>
    <d v="2017-06-20T00:00:00"/>
    <d v="2017-09-30T00:00:00"/>
    <s v="Over due"/>
    <m/>
    <m/>
    <d v="2017-07-09T00:00:00"/>
    <m/>
    <s v="Open"/>
    <m/>
    <m/>
    <m/>
    <m/>
    <m/>
    <m/>
    <s v="I-000-TH-2017-2338-Action-1"/>
    <s v="ระบบปฏิบัติการ Windows Server 2.1 ผลการประเมินจุดอ่อนของระบบงาน (SECURITY HARDENING) ของระบบปฏิบัติการ WINDOWS SERVER สำหรับ DATABASE SERVER ระบุผลการกำหนดค่าความปลอดภัยที่แตกต่างจาก BASELINE SECURITY สำหรับบางรายการคลาดเคลื่อน ดังนี้ 2.2 ไม่ได้กำหนดมาตรการควบคุมและสอบทานการเชื่อมต่อผ่าน REMOTE DESKTOP และ REMOTE ACCESS CONNECTION MANAGER    เพื่อลดความเสี่ยงจากการบุกรุกเข้าสู่ระบบผ่านช่องทางดังกล่าว 2.3 ไม่ได้ระงับการเข้าถึงข้อมูลที่จัดเก็บใน DRIVE D: จากเครื่องคอมพิวเตอร์อื่นที่อยู่ภายในเครือข่ายเดียวกันผ่าน DEFAULT SHARE ระบบปฏิบัติการ REDHAT 2.4 ไม่ได้ประเมินจุดอ่อนของโปรแกรมและดำเนินการเพื่อ UPGRADE หรือแก้ไขจุดอ่อนของระบบโปรแกรมจัดการการให้บริการผ่าน APPLICATION SERVER คือ WILDFLY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
    <s v="Veerawit Dechudomwat, Pichet Thongjeen"/>
    <s v="VEERAWIT.D@CIMBTHAI.COM, PICHET.T@CIMBTHAI.COM"/>
    <d v="2017-09-30T00:00:00"/>
    <m/>
    <m/>
    <s v="Open"/>
    <n v="2017"/>
    <n v="2017"/>
    <s v="CIMB Bank Group,Group Information &amp; Operations (GIOD),Thailand"/>
    <s v="CIMB Thailand"/>
    <d v="2017-11-21T00:00:00"/>
    <m/>
    <m/>
    <m/>
    <m/>
    <m/>
    <m/>
    <m/>
    <b v="1"/>
  </r>
  <r>
    <s v="No"/>
    <s v="I-000-TH-2017-2503"/>
    <d v="2017-07-18T00:00:00"/>
    <s v="[IT Exemption] Exemption for CAI (Agent Desktop) to run on Windows XP"/>
    <m/>
    <n v="1"/>
    <s v="As per action for CIM ID I-000-TH-2016-2873 wasn't completed yet. Issue owner has requested to re-new the IT Exemption for CAI to run on Windows XP. New IT Exemption No. is CT-IT-EXEM-22-2017."/>
    <x v="0"/>
    <x v="4"/>
    <x v="0"/>
    <s v="Refer to CIM ID : I-000-TH-2016-2873 (CT-IT-EXEM-07-2016) and CT-IT-EXEM-22-2017. CIMBT IT Policy V.2.5.1 stated that &quot;Any obsolete or unused software licensing and maintenance fees must be cancelled.&quot;"/>
    <s v="2Medium"/>
    <s v="K.Archara Chutumstid (Call Center), Pinyo.J (ADD)"/>
    <s v="ARCHARA.C@CIMBTHAI.COM, PINYO.J@CIMBTHAI.COM"/>
    <d v="2017-07-18T00:00:00"/>
    <d v="2017-11-30T00:00:00"/>
    <s v="Not due"/>
    <s v="CIMB THAI;"/>
    <m/>
    <d v="2017-07-31T00:00:00"/>
    <d v="2017-08-15T00:00:00"/>
    <s v="Close"/>
    <m/>
    <m/>
    <m/>
    <m/>
    <m/>
    <m/>
    <s v="I-000-TH-2017-2503-Action-1"/>
    <s v="Done by attached file. To upgrade Windows (from Windows XP into Windows 7) or renew IT Exemption."/>
    <s v="Archara.C, Pinyo.J"/>
    <s v="ARCHARA.C@CIMBTHAI.COM, PINYO.J@CIMBTHAI.COM"/>
    <d v="2017-11-30T00:00:00"/>
    <d v="2017-08-15T00:00:00"/>
    <s v="Closed 15/08/2017 In progress"/>
    <s v="Completed"/>
    <n v="2017"/>
    <n v="2017"/>
    <s v="CIMB Bank Group,Group Information &amp; Operations (GIOD),Thailand"/>
    <s v="CIMB Thailand"/>
    <d v="2017-11-21T00:00:00"/>
    <m/>
    <m/>
    <m/>
    <m/>
    <m/>
    <m/>
    <m/>
    <b v="0"/>
  </r>
  <r>
    <s v="No"/>
    <s v="I-000-TH-2017-2584"/>
    <d v="2017-07-21T00:00:00"/>
    <s v="No. of Incident(SEV1-3) caused by Obsoleted Hardware and Software&gt;=2 Threshold hit red(Jun=2)"/>
    <m/>
    <n v="1"/>
    <s v="No. of Incident(SEV1-3) caused by Obsoleted Hardware and Software"/>
    <x v="0"/>
    <x v="2"/>
    <x v="0"/>
    <s v="K-TH-2017-0036 - ITID-17: Incident(SEV-1,2,3) caused by Obsoleted Hardware and Software"/>
    <s v="3Low"/>
    <s v="Pinyo Jiravanich, Prthuang Yammonta, Nopporn Srisuwannapop"/>
    <s v="PINYO.J@CIMBTHAI.COM,PRATHUANG.Y@CIMBTHAI.COM,NOPPORN.S@CIMBTHAI.COM"/>
    <d v="2017-06-21T00:00:00"/>
    <d v="2017-10-31T00:00:00"/>
    <s v="Over due"/>
    <m/>
    <m/>
    <d v="2017-07-21T00:00:00"/>
    <m/>
    <s v="Open"/>
    <m/>
    <m/>
    <m/>
    <m/>
    <m/>
    <m/>
    <s v="I-000-TH-2017-2584-Action-1"/>
    <s v="1) To be replace new Contract Center System."/>
    <s v="Pinyo Jiravanich, Prathuang Yamonta, Nopporn Srisuwannapop"/>
    <s v="PINYO.J@CIMBTHAI.COM,PRATHUANG.Y@CIMBTHAI.COM,NOPPORN.S@CIMBTHAI.COM"/>
    <d v="2017-07-31T00:00:00"/>
    <m/>
    <m/>
    <s v="Open"/>
    <n v="2017"/>
    <n v="2017"/>
    <s v="CIMB Bank Group,Group Information &amp; Operations (GIOD),Thailand"/>
    <s v="CIMB Thailand"/>
    <d v="2017-11-21T00:00:00"/>
    <m/>
    <m/>
    <m/>
    <m/>
    <m/>
    <m/>
    <m/>
    <b v="1"/>
  </r>
  <r>
    <s v="No"/>
    <s v="I-000-TH-2017-260"/>
    <d v="2017-01-30T00:00:00"/>
    <s v="205/2016 [Pre-Impelementation of PromptPay]"/>
    <s v="205/2016"/>
    <n v="1"/>
    <s v="6. การประเมินความมั่นคงปลอดภัยของบริการพร้อมเพย์ไม่ครอบคลุมถึงจุดอ่อนของระบบงาน (ความเสี่ยงปานกลาง) ฝ่ายบริหารมาตรฐานและความเสี่ยงทางด้านเทคโนโลยี ได้สอบทานความมั่นคงปลอดภัยของเครื่องคอมพิวเตอร์แม่ข่ายและระดับฐานข้อมูลแล้ว พร้อมทั้งกำหนดความต้องการในการรักษาความปลอดภัย (Security Requirements) แล้ว แต่ยังไม่ได้การประเมินความมั่นคงปลอดภัยของระบบงานซึ่งรวมถึงการพัฒนาระบบงานผ่าน Web-Based Application   6. Security assessment was not cover at application level. (Medium Risk) IT Governance and Risk department have already performed security assessment at Operating System (OS) and Database level including defined security requirements. However, security assessment at application level including web-based application development was not performed."/>
    <x v="0"/>
    <x v="5"/>
    <x v="1"/>
    <s v="Internal Audit Report of Pre-Implementation of Prompt Pay"/>
    <s v="2Medium"/>
    <s v="Duenpen"/>
    <s v="duenpen.p@cimbthai.com"/>
    <d v="2016-08-31T00:00:00"/>
    <d v="2017-02-28T00:00:00"/>
    <s v="Over due"/>
    <s v="CIMB THAI;"/>
    <m/>
    <d v="2017-01-30T00:00:00"/>
    <d v="2017-01-30T00:00:00"/>
    <s v="Close"/>
    <m/>
    <m/>
    <m/>
    <m/>
    <m/>
    <m/>
    <s v="I-000-TH-2017-260-Action-1"/>
    <s v="To perform Web App Scan"/>
    <s v="Duenpen"/>
    <s v="duenpen.p@cimbthai.com"/>
    <d v="2017-02-28T00:00:00"/>
    <d v="2017-01-30T00:00:00"/>
    <s v="IT submitted supporting document on 16 Dec 2016. IA approved to close this issue on 23 Dec 2016 as attached file."/>
    <s v="Completed"/>
    <n v="2017"/>
    <n v="2016"/>
    <s v="CIMB Bank Group,Group Information &amp; Operations (GIOD),Thailand"/>
    <s v="CIMB Thailand"/>
    <d v="2017-11-21T00:00:00"/>
    <m/>
    <m/>
    <m/>
    <m/>
    <m/>
    <m/>
    <m/>
    <b v="1"/>
  </r>
  <r>
    <s v="No"/>
    <s v="I-000-TH-2017-261"/>
    <d v="2017-01-30T00:00:00"/>
    <s v="[IT Exemption] Exemption to rectify issues from Penetration Test Report on OTP/SMS"/>
    <m/>
    <n v="1"/>
    <s v="Group IT Security Standard stated that &quot;For Project VAPT, all High and Medium risk findings must be resolved before system can go live. For Low risk finding, it must be resolved 6 months after system goes live.&quot; The pentest of OTP/SMS are focusing on both Infrastructure and Application. For the application, there are 2 user groups access to OTP/SMS system which are interface systems and users. According to the pentest result, we found that some issues cannot be rectified before system go-live."/>
    <x v="0"/>
    <x v="7"/>
    <x v="0"/>
    <s v="IT Exemption No.CT-IT-EXEM-14-2016, Penetration Testing Report of OTP/SMS"/>
    <s v="2Medium"/>
    <s v="Rumgaroon.K, Ladarat.P"/>
    <s v="rungaroon.k@cimbthai.com, ladarat.p@cimbthai.com"/>
    <d v="2017-01-14T00:00:00"/>
    <d v="2018-01-31T00:00:00"/>
    <s v="Not due"/>
    <s v="CIMB THAI;"/>
    <m/>
    <d v="2017-01-30T00:00:00"/>
    <m/>
    <s v="Open"/>
    <m/>
    <m/>
    <m/>
    <m/>
    <m/>
    <m/>
    <s v="I-000-TH-2017-261-Action-1"/>
    <s v="To rectify all issues found in Pentest Report of OTP/SMS"/>
    <s v="Rungaroon.K, Ladarat.P"/>
    <s v="rungaroon.k@cimbthai.com, ladarat.p@cimbthai.com"/>
    <d v="2018-01-31T00:00:00"/>
    <m/>
    <s v="In progress"/>
    <s v="Open"/>
    <n v="2017"/>
    <n v="2017"/>
    <s v="CIMB Bank Group,Group Information &amp; Operations (GIOD),Thailand"/>
    <s v="CIMB Thailand"/>
    <d v="2017-11-21T00:00:00"/>
    <m/>
    <m/>
    <m/>
    <m/>
    <m/>
    <m/>
    <m/>
    <b v="0"/>
  </r>
  <r>
    <s v="No"/>
    <s v="I-000-TH-2017-262"/>
    <d v="2017-01-30T00:00:00"/>
    <s v="[IT Exemption] Exemption for DR Testing of new OTP/SMS before deploy Production and Performance test (optional as internal use)"/>
    <m/>
    <n v="1"/>
    <s v="Procedure (SOP/DOI/WI) ; Change Implementation Checklist stated that DR testing result is required to submit to CAB before system deployment."/>
    <x v="0"/>
    <x v="7"/>
    <x v="0"/>
    <s v="IT Exemption No. CT-IT-EXEM-02-2017"/>
    <s v="2Medium"/>
    <s v="Rungaroon.K, Ladarat.K"/>
    <s v="rungaroon.k@cimbthai.com, ladarat.k@cimbthai.com"/>
    <d v="2017-01-14T00:00:00"/>
    <d v="2017-04-30T00:00:00"/>
    <s v="Over due"/>
    <s v="CIMB THAI;"/>
    <m/>
    <d v="2017-01-30T00:00:00"/>
    <d v="2017-02-27T00:00:00"/>
    <s v="Close"/>
    <m/>
    <m/>
    <m/>
    <m/>
    <m/>
    <m/>
    <s v="I-000-TH-2017-262-Action-1"/>
    <s v="To perform DR Testing for OTP/SMS"/>
    <s v="Rungaroon.K, Ladarat.P"/>
    <s v="rungaroon.k@cimbthai.com, ladarat.p@cimbthai.com"/>
    <d v="2017-04-30T00:00:00"/>
    <d v="2017-02-27T00:00:00"/>
    <s v="DR Testing for OTP/SMS has been performed as attached file."/>
    <s v="Completed"/>
    <n v="2017"/>
    <n v="2017"/>
    <s v="CIMB Bank Group,Group Information &amp; Operations (GIOD),Thailand"/>
    <s v="CIMB Thailand"/>
    <d v="2017-11-21T00:00:00"/>
    <m/>
    <m/>
    <m/>
    <m/>
    <m/>
    <m/>
    <m/>
    <b v="1"/>
  </r>
  <r>
    <s v="No"/>
    <s v="I-000-TH-2017-263"/>
    <d v="2017-01-30T00:00:00"/>
    <s v="[IT Exemption] Exempt to fix issues from Penetration Test Report of OAO"/>
    <m/>
    <n v="1"/>
    <s v="Group IT Security Standard stated that &quot;For Project VAPT, all High and Medium risk findings must be resolved before system can go live. For Low risk finding, it must be resolved 6 months after system goes live.&quot; The pentest for Beat Banking are focusing on application. According to application result, it could not be rectified within 6 months after go live."/>
    <x v="0"/>
    <x v="7"/>
    <x v="0"/>
    <s v="IT Exemption No. CT-IT-EXEM-03-2017"/>
    <s v="3Low"/>
    <s v="Rungaroon.K, Ladarat.P"/>
    <s v="rungaroon.k@cimbthai.com, ladarat.p@cimbthai.com"/>
    <d v="2017-01-14T00:00:00"/>
    <d v="2017-12-31T00:00:00"/>
    <s v="Not due"/>
    <s v="CIMB THAI;"/>
    <m/>
    <d v="2017-01-30T00:00:00"/>
    <m/>
    <s v="Open"/>
    <m/>
    <m/>
    <m/>
    <m/>
    <m/>
    <m/>
    <s v="I-000-TH-2017-263-Action-1"/>
    <s v="To rectify all issues from pentest report of OAO"/>
    <s v="Rungaroon.K, Ladarat.P"/>
    <s v="rungaroon.k@cimbthai.com, ladarat.p@cimbthai.com"/>
    <d v="2017-12-31T00:00:00"/>
    <m/>
    <s v="In progress"/>
    <s v="Open"/>
    <n v="2017"/>
    <n v="2017"/>
    <s v="CIMB Bank Group,Group Information &amp; Operations (GIOD),Thailand"/>
    <s v="CIMB Thailand"/>
    <d v="2017-11-21T00:00:00"/>
    <m/>
    <m/>
    <m/>
    <m/>
    <m/>
    <m/>
    <m/>
    <b v="0"/>
  </r>
  <r>
    <s v="No"/>
    <s v="I-000-TH-2017-272"/>
    <d v="2017-02-01T00:00:00"/>
    <s v="Network"/>
    <m/>
    <n v="1"/>
    <s v="Network Unstable, Impacted to system slow response e.g. Clicks, Contact Center, RRCS, IVP, ICAS."/>
    <x v="0"/>
    <x v="2"/>
    <x v="3"/>
    <m/>
    <s v="1High"/>
    <s v="dusit,komkrit"/>
    <s v="dusit.y@cimbthai.com,komkrit@cimbthai.com"/>
    <d v="2017-01-30T00:00:00"/>
    <d v="2017-06-30T00:00:00"/>
    <s v="Over due"/>
    <m/>
    <s v="this ticket has been closed due to the firewall alredy replaced"/>
    <d v="2017-02-20T00:00:00"/>
    <d v="2017-03-01T00:00:00"/>
    <s v="Close"/>
    <m/>
    <m/>
    <m/>
    <m/>
    <m/>
    <m/>
    <s v="I-000-TH-2017-272-Action-1"/>
    <s v="The above action is  cancelled due to this FW already replaced. Refer to INC129241 , PBI2003 (FW hardware Failure) Reqarding to Netword FW1-FW2 Root Cause Data Center Firewall primary node (FW-01) hardware failure (Hard disk)   1. Expedite purchase new Firewall 2. Review network routing and Firewall rule policy to ensure that the shortest route will be took no matter primary or secondary node is active"/>
    <s v="dusit,komkrit"/>
    <s v="dusit.y@cimbthai.com,komkrit.u@cimbthai.com"/>
    <d v="2017-06-30T00:00:00"/>
    <d v="2017-03-01T00:00:00"/>
    <m/>
    <s v="Completed"/>
    <n v="2017"/>
    <n v="2017"/>
    <s v="CIMB Bank Group,Group Information &amp; Operations (GIOD),Thailand"/>
    <s v="CIMB Thailand"/>
    <d v="2017-11-21T00:00:00"/>
    <m/>
    <m/>
    <m/>
    <m/>
    <m/>
    <m/>
    <m/>
    <b v="1"/>
  </r>
  <r>
    <s v="No"/>
    <s v="I-000-TH-2017-2763"/>
    <d v="2017-07-31T00:00:00"/>
    <s v="[IT Exemption] Exemption to fix issues from Penetration Test Report for Click system (Extra Cash,Credit Card Payment and Mobile OTP)."/>
    <m/>
    <n v="1"/>
    <s v="Group IT Security Standard stated that &quot;For Project VAPT, all High and Medium risk findings must be resolved before system can go live. For Low risk finding, it must be resolved 6 months after system goes live.&quot;"/>
    <x v="0"/>
    <x v="7"/>
    <x v="0"/>
    <s v="IT Exemption No. CT-IT-EXEM-24-2017"/>
    <s v="2Medium"/>
    <s v="Udom.W (PDD)"/>
    <s v="udom.w@cimbthai.com"/>
    <d v="2017-07-21T00:00:00"/>
    <d v="2017-11-16T00:00:00"/>
    <s v="Over due"/>
    <s v="CIMB THAI;"/>
    <m/>
    <d v="2017-07-31T00:00:00"/>
    <m/>
    <s v="Open"/>
    <m/>
    <m/>
    <m/>
    <m/>
    <m/>
    <m/>
    <s v="I-000-TH-2017-2763-Action-1"/>
    <s v="To fix issues from Penetration Test (to upgrade IBM Worklight from version 5 into version 7) or re-new the IT Exemption."/>
    <s v="Udom.D"/>
    <s v="udom.d@cimbthai.com"/>
    <d v="2017-11-16T00:00:00"/>
    <m/>
    <s v="In progress"/>
    <s v="Open"/>
    <n v="2017"/>
    <n v="2017"/>
    <s v="CIMB Bank Group,Group Information &amp; Operations (GIOD),Thailand"/>
    <s v="CIMB Thailand"/>
    <d v="2017-11-21T00:00:00"/>
    <m/>
    <m/>
    <m/>
    <m/>
    <m/>
    <m/>
    <m/>
    <b v="1"/>
  </r>
  <r>
    <s v="No"/>
    <s v="I-000-TH-2017-2782"/>
    <d v="2017-07-31T00:00:00"/>
    <s v="No. of Incident(SEV-1,2) caused by change implementation"/>
    <m/>
    <n v="1"/>
    <s v="No. of Incident(SEV-1,2) caused by change implementation&gt;=1 Threshold hit red (Jun = 1)"/>
    <x v="0"/>
    <x v="2"/>
    <x v="0"/>
    <s v="K-TH-2017-0034 - ITID-04: Change Causing Incident (SEV-1,2)"/>
    <s v="2Medium"/>
    <s v="chatchavan,Nampetch"/>
    <s v="CHATCHAVAN.C@CIMBTHAI.COM, NAMPETCH.G@CIMBTHAI.COM"/>
    <d v="2017-06-26T00:00:00"/>
    <d v="2017-08-01T00:00:00"/>
    <s v="Over due"/>
    <m/>
    <m/>
    <d v="2017-07-31T00:00:00"/>
    <d v="2017-07-31T00:00:00"/>
    <s v="Close"/>
    <m/>
    <m/>
    <m/>
    <m/>
    <m/>
    <m/>
    <s v="I-000-TH-2017-2782-Action-1"/>
    <s v="1. Arrange awareness training session in the topic of Change Management, Incident, Problem and KRI for all ITcolleague (Done: 20 - 21 July 2017) 2. Report and request for cooperation from IT management in TEDi meeting (Done: 20 July 2017)"/>
    <s v="Chatchavan,Nampetch"/>
    <s v="CHATCHAVAN.C@CIMBTHAI.COM,NAMPETCH.G@CIMBTHAI.COM"/>
    <d v="2017-08-01T00:00:00"/>
    <d v="2017-07-31T00:00:00"/>
    <m/>
    <s v="Completed"/>
    <n v="2017"/>
    <n v="2017"/>
    <s v="CIMB Bank Group,Group Information &amp; Operations (GIOD),Thailand"/>
    <s v="CIMB Thailand"/>
    <d v="2017-11-21T00:00:00"/>
    <m/>
    <m/>
    <m/>
    <m/>
    <m/>
    <m/>
    <m/>
    <b v="1"/>
  </r>
  <r>
    <s v="No"/>
    <s v="I-000-TH-2017-2788"/>
    <d v="2017-07-31T00:00:00"/>
    <s v="No. of Incident(SEV-3) caused by change implementation"/>
    <m/>
    <n v="1"/>
    <s v="No. of Incident(SEV-3) caused by change implementation&gt;=5% Threshold hit red (Jun = 5%)"/>
    <x v="0"/>
    <x v="2"/>
    <x v="0"/>
    <s v="K-TH-2017-0035 - ITID-05: Change Causing Incident (SEV-3)"/>
    <s v="2Medium"/>
    <s v="Chatchavan,Nampetch"/>
    <s v="CHATCHAVAN.C@CIMBTHAI.COM,NAMPETCH.G@CIMBTHAI.COM"/>
    <d v="2017-07-26T00:00:00"/>
    <d v="2017-08-01T00:00:00"/>
    <s v="Over due"/>
    <m/>
    <m/>
    <d v="2017-07-31T00:00:00"/>
    <d v="2017-07-31T00:00:00"/>
    <s v="Close"/>
    <m/>
    <m/>
    <m/>
    <m/>
    <m/>
    <m/>
    <s v="I-000-TH-2017-2788-Action-1"/>
    <s v="1. Arrange awareness training session in the topic of Change Management, Incident, Problem and KRI for all ITcolleague (Done: 20 - 21 July 2017) 2. Report and request for cooperation from IT management in TEDi meeting (Done: 20 July 2017)"/>
    <s v="Chatchavan,Nampetch"/>
    <s v="CHATCHAVAN.C@CIMBTHAI.COM,NAMPETCH.G@CIMBTHAI.COM"/>
    <d v="2017-08-01T00:00:00"/>
    <d v="2017-07-31T00:00:00"/>
    <m/>
    <s v="Completed"/>
    <n v="2017"/>
    <n v="2017"/>
    <s v="CIMB Bank Group,Group Information &amp; Operations (GIOD),Thailand"/>
    <s v="CIMB Thailand"/>
    <d v="2017-11-21T00:00:00"/>
    <m/>
    <m/>
    <m/>
    <m/>
    <m/>
    <m/>
    <m/>
    <b v="1"/>
  </r>
  <r>
    <s v="No"/>
    <s v="I-000-TH-2017-2810"/>
    <d v="2017-07-31T00:00:00"/>
    <s v="RCSA CET Improvement"/>
    <m/>
    <n v="1"/>
    <s v="Found some gap from do RCSA CET"/>
    <x v="0"/>
    <x v="0"/>
    <x v="0"/>
    <s v="RCSA CET"/>
    <s v="3Low"/>
    <s v="Suwit"/>
    <s v="suwit.m@cimbthai.com"/>
    <d v="2017-07-31T00:00:00"/>
    <d v="2017-12-31T00:00:00"/>
    <s v="Not due"/>
    <m/>
    <m/>
    <d v="2017-07-31T00:00:00"/>
    <m/>
    <s v="Open"/>
    <m/>
    <m/>
    <m/>
    <m/>
    <m/>
    <m/>
    <s v="I-000-TH-2017-2810-Action-1"/>
    <s v="Review RCSA with Owner for Improvement"/>
    <s v="Suwit"/>
    <s v="suwit.m@cimbthai.com"/>
    <d v="2017-12-31T00:00:00"/>
    <m/>
    <m/>
    <s v="Open"/>
    <n v="2017"/>
    <n v="2017"/>
    <s v="CIMB Bank Group,Group Information &amp; Operations (GIOD),Thailand"/>
    <s v="CIMB Thailand"/>
    <d v="2017-11-21T00:00:00"/>
    <m/>
    <m/>
    <m/>
    <m/>
    <m/>
    <m/>
    <m/>
    <b v="0"/>
  </r>
  <r>
    <s v="No"/>
    <s v="I-000-TH-2017-2831"/>
    <d v="2017-08-02T00:00:00"/>
    <s v="UAT data was accidentlly added to Production environment"/>
    <m/>
    <n v="1"/>
    <s v="During DSE deployment, script UAT was accidently added to Production. This impacts to Production Database integrity."/>
    <x v="0"/>
    <x v="4"/>
    <x v="0"/>
    <m/>
    <s v="3Low"/>
    <s v="THARAWAT.S"/>
    <s v="MAHINTHORN.S@CIMBTHAI.COM,THAWATCHAI.P@CIMBTHAI.COM"/>
    <d v="2017-08-01T00:00:00"/>
    <d v="2017-08-15T00:00:00"/>
    <s v="Over due"/>
    <m/>
    <s v="In process and TBC"/>
    <d v="2017-08-02T00:00:00"/>
    <d v="2017-08-09T00:00:00"/>
    <s v="Close"/>
    <m/>
    <m/>
    <m/>
    <m/>
    <m/>
    <m/>
    <s v="I-000-TH-2017-2831-Action-1"/>
    <s v="Rerun programe and delete UAT data . In process and TBC"/>
    <s v="THARAWAT"/>
    <s v="THARAWAT.S@CIMBTHAI.COM"/>
    <d v="2017-08-15T00:00:00"/>
    <d v="2017-08-09T00:00:00"/>
    <s v="Closed by attached mail"/>
    <s v="Completed"/>
    <n v="2017"/>
    <n v="2017"/>
    <s v="CIMB Bank Group,Group Information &amp; Operations (GIOD),Thailand"/>
    <s v="CIMB Thailand"/>
    <d v="2017-11-21T00:00:00"/>
    <m/>
    <m/>
    <m/>
    <m/>
    <m/>
    <m/>
    <m/>
    <b v="1"/>
  </r>
  <r>
    <s v="No"/>
    <s v="I-000-TH-2017-2888"/>
    <d v="2017-08-04T00:00:00"/>
    <s v="[IT Exemption] Exemption DR Testing of Credit Bureau Automation (CBA) befor deployment"/>
    <m/>
    <n v="1"/>
    <s v="Change Implementation Checklist stated that DR Testing result is required to submit to CAB before system deployment."/>
    <x v="0"/>
    <x v="7"/>
    <x v="0"/>
    <s v="IT Exemption No. CT-IT-EXEM-21-2017; Exemption DR Testing of Credit Bureau Automation (CBA) befor deployment"/>
    <s v="3Low"/>
    <s v="Siwaphong.P, Phatsorn.K"/>
    <s v="SIWAPHONG.P@CIMBTHAI.COM, PHATSORN.K@CIMBTHAI.COM"/>
    <d v="2016-11-24T00:00:00"/>
    <d v="2017-10-31T00:00:00"/>
    <s v="Over due"/>
    <s v="CIMB THAI;"/>
    <m/>
    <d v="2017-08-04T00:00:00"/>
    <m/>
    <s v="Open"/>
    <m/>
    <m/>
    <m/>
    <m/>
    <m/>
    <m/>
    <s v="I-000-TH-2017-2888-Action-1"/>
    <s v="To perform DR Testing with BCP/DRP Bankwide."/>
    <s v="PHATSORN.K (IT- PDD),SIWAPHONG.P (CBG)"/>
    <s v="PHATSORN.K@CIMBTHAI.COM,SIWAPHONG.P@CIMBTHAI.COM"/>
    <d v="2017-10-31T00:00:00"/>
    <m/>
    <s v="In progress."/>
    <s v="Open"/>
    <n v="2017"/>
    <n v="2016"/>
    <s v="CIMB Bank Group,Group Information &amp; Operations (GIOD),Thailand"/>
    <s v="CIMB Thailand"/>
    <d v="2017-11-21T00:00:00"/>
    <m/>
    <m/>
    <m/>
    <m/>
    <m/>
    <m/>
    <m/>
    <b v="1"/>
  </r>
  <r>
    <s v="No"/>
    <s v="I-000-TH-2017-300"/>
    <d v="2017-02-02T00:00:00"/>
    <s v="2016 BCP/ DRP Exercise Bank Wide Improvemet"/>
    <m/>
    <n v="1"/>
    <s v="IT DR Manager to ensure the following actions have been done by owner;"/>
    <x v="0"/>
    <x v="2"/>
    <x v="0"/>
    <m/>
    <s v="2Medium"/>
    <s v="manoon"/>
    <s v="manoon.c@cimbthai.com"/>
    <d v="2017-01-24T00:00:00"/>
    <d v="2017-06-30T00:00:00"/>
    <s v="Over due"/>
    <m/>
    <m/>
    <d v="2017-02-02T00:00:00"/>
    <d v="2017-02-02T00:00:00"/>
    <s v="Close"/>
    <m/>
    <m/>
    <m/>
    <m/>
    <m/>
    <m/>
    <s v="I-000-TH-2017-300-Action-1"/>
    <s v="1. Part of PC Support     1.1 Ensure PC Configuration at BCP site  (done)     1.2 Ensure ISP Manual Document update (done)"/>
    <s v="manoon"/>
    <s v="manoon.c@cimbthailcom"/>
    <d v="2017-06-30T00:00:00"/>
    <d v="2017-02-02T00:00:00"/>
    <s v="done"/>
    <s v="Completed"/>
    <n v="2017"/>
    <n v="2017"/>
    <s v="CIMB Bank Group,Group Information &amp; Operations (GIOD),Thailand"/>
    <s v="CIMB Thailand"/>
    <d v="2017-11-21T00:00:00"/>
    <m/>
    <m/>
    <m/>
    <m/>
    <m/>
    <m/>
    <m/>
    <b v="1"/>
  </r>
  <r>
    <s v="No"/>
    <s v="I-000-TH-2017-301"/>
    <d v="2017-02-02T00:00:00"/>
    <s v="2016 BCP/ DRP Exercise Bank Wide Improvemet"/>
    <m/>
    <n v="1"/>
    <s v="Control weakness: After finished 2016 Exercise Bank Wide, there were rooms for improvement which some can be fixed by Jan, which some can be fixed in period of 2017 BCP/ DRP Exercise Bank Wide"/>
    <x v="0"/>
    <x v="2"/>
    <x v="0"/>
    <m/>
    <s v="2Medium"/>
    <s v="manoon"/>
    <s v="manoon.c@cimbthai.com,NAMPETCH.G@CIMBTHAI.COM,MANEELAK.N@CIMBTHAI.COM"/>
    <d v="2017-01-24T00:00:00"/>
    <d v="2017-06-30T00:00:00"/>
    <s v="Over due"/>
    <m/>
    <m/>
    <d v="2017-02-02T00:00:00"/>
    <d v="2017-06-15T00:00:00"/>
    <s v="Close"/>
    <m/>
    <m/>
    <m/>
    <m/>
    <m/>
    <m/>
    <s v="I-000-TH-2017-301-Action-1"/>
    <s v="IT DR Manager to ensure the following actions have been done by owner; 2. Part of IT DR     2.1 Kick Off Meeting/ Mail Alert           - Ensure Alert user on password changed after IT cut sync (done)           - Ensure Alert user to enable &quot;Set Compactible&quot; (done)     2.2 IT DR Activation (direction for action)           - Ensure ProdX DR document update (Q1) (done)           - Ensure IT will activate all of Note Application systems (done)           - Ensure IT will activate SFTP DR (done)     2.3 PCs to connect to IT DR           - Ensure updating configuration file of IVP by PC Support (done)     2.4 1P Batch Processing           - Ensure completion of 1P Batch report before cut sync (done)     2.5 2016 DR Re-Exercise Follow up           - RRCS (Q1) (done)           - EIP (CIMB Thai Intranet)  (Q2)           - CIMB Thai Website (follow up with KL)  "/>
    <s v="manoon"/>
    <s v="manoon.c@cimbthai.com,NAMPETCH.G@CIMBTHAI.COM,MANEELAK.N@CIMBTHAI.COM"/>
    <d v="2017-06-30T00:00:00"/>
    <d v="2017-06-15T00:00:00"/>
    <s v="As EIP DR system still have technical issues to be solved by MY-IT, MY-IBM and CT-IT, so it cannot be conducted EIP DR Exercise by Q2 as planned. Refer to TeDi Meeting on 8 Jun, K.Tapakorn advised to postpone the exercise from Q2 2017 to Q4 2017. So ITSM would like to close the MSII and open it again with new timeline, Q4, 2017 as recommended."/>
    <s v="Completed"/>
    <n v="2017"/>
    <n v="2017"/>
    <s v="CIMB Bank Group,Group Information &amp; Operations (GIOD),Thailand"/>
    <s v="CIMB Thailand"/>
    <d v="2017-11-21T00:00:00"/>
    <m/>
    <m/>
    <m/>
    <m/>
    <m/>
    <m/>
    <m/>
    <b v="1"/>
  </r>
  <r>
    <s v="No"/>
    <s v="I-000-TH-2017-3017"/>
    <d v="2017-08-10T00:00:00"/>
    <s v="NO.111/2017 การคำนวณค่าตอบแทนให้พนักงานผ่านระบบ RBKISS ไม่ถูกต้องและไม่เหมาะสม (ความเสี่ยงสูง)"/>
    <s v="111/2017"/>
    <n v="0"/>
    <s v="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
    <x v="0"/>
    <x v="2"/>
    <x v="1"/>
    <m/>
    <s v="1High"/>
    <s v="suree Petchrungsritrakool, Nucharee Kesamanee, somchai Cheansunun"/>
    <s v="SOMCHAI.CH@CIMBTHAI.COM, SUREE.P@CIMBTHAI.COM, NUCHAREE.K@CIMBTHAI.COM"/>
    <d v="2017-06-28T00:00:00"/>
    <d v="2017-11-30T00:00:00"/>
    <s v="Not due"/>
    <m/>
    <m/>
    <d v="2017-08-10T00:00:00"/>
    <m/>
    <s v="Open"/>
    <m/>
    <m/>
    <m/>
    <m/>
    <m/>
    <m/>
    <s v="I-000-TH-2017-3017-Action-1"/>
    <s v="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s v="Nucharee Kesamanee, Suree Petchrungsritrakool, Somchai Cheansunun, Tanawat Pharadornphuangphan, Nittaya Phetploy, Janya Ungkapakornkul"/>
    <s v="JANYA.U@CIMBTHAI.COM NITTAYA.PH@CIMBTHAI.COM TANAWAT.P@CIMBTHAI.COM NUCHAREE.K@CIMBTHAI.COM SUREE.P@CIMBTHAI.COM"/>
    <d v="2017-11-30T00:00:00"/>
    <m/>
    <m/>
    <s v="Open"/>
    <n v="2017"/>
    <n v="2017"/>
    <s v="CIMB Bank Group,Group Information &amp; Operations (GIOD),Thailand"/>
    <s v="CIMB Thailand"/>
    <d v="2017-11-21T00:00:00"/>
    <m/>
    <m/>
    <m/>
    <m/>
    <m/>
    <m/>
    <m/>
    <b v="0"/>
  </r>
  <r>
    <s v="No"/>
    <s v="I-000-TH-2017-3017"/>
    <d v="2017-08-10T00:00:00"/>
    <s v="NO.111/2017 การคำนวณค่าตอบแทนให้พนักงานผ่านระบบ RBKISS ไม่ถูกต้องและไม่เหมาะสม (ความเสี่ยงสูง)"/>
    <s v="111/2017"/>
    <n v="0"/>
    <s v="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
    <x v="0"/>
    <x v="2"/>
    <x v="1"/>
    <m/>
    <s v="1High"/>
    <s v="suree Petchrungsritrakool, Nucharee Kesamanee, somchai Cheansunun"/>
    <s v="SOMCHAI.CH@CIMBTHAI.COM, SUREE.P@CIMBTHAI.COM, NUCHAREE.K@CIMBTHAI.COM"/>
    <d v="2017-06-28T00:00:00"/>
    <d v="2017-11-30T00:00:00"/>
    <s v="Not due"/>
    <m/>
    <m/>
    <d v="2017-08-10T00:00:00"/>
    <m/>
    <s v="Open"/>
    <m/>
    <m/>
    <m/>
    <m/>
    <m/>
    <m/>
    <s v="I-000-TH-2017-3017-Action-2"/>
    <s v="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s v="Nucharee Kesamanee, Suree Petchrungsritrakool, Somchai Cheansunun, Tanawat Pharadornphuangphan, Nittaya Phetploy, Janya Ungkapakornkul"/>
    <s v="JANYA.U@CIMBTHAI.COM NITTAYA.PH@CIMBTHAI.COM TANAWAT.P@CIMBTHAI.COM NUCHAREE.K@CIMBTHAI.COM SUREE.P@CIMBTHAI.COM"/>
    <d v="2017-11-30T00:00:00"/>
    <m/>
    <m/>
    <s v="Open"/>
    <n v="2017"/>
    <n v="2017"/>
    <s v="CIMB Bank Group,Group Information &amp; Operations (GIOD),Thailand"/>
    <s v="CIMB Thailand"/>
    <d v="2017-11-21T00:00:00"/>
    <m/>
    <m/>
    <m/>
    <m/>
    <m/>
    <m/>
    <m/>
    <b v="0"/>
  </r>
  <r>
    <s v="No"/>
    <s v="I-000-TH-2017-3017"/>
    <d v="2017-08-10T00:00:00"/>
    <s v="NO.111/2017 การคำนวณค่าตอบแทนให้พนักงานผ่านระบบ RBKISS ไม่ถูกต้องและไม่เหมาะสม (ความเสี่ยงสูง)"/>
    <s v="111/2017"/>
    <n v="1"/>
    <s v="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
    <x v="0"/>
    <x v="2"/>
    <x v="1"/>
    <m/>
    <s v="1High"/>
    <s v="suree Petchrungsritrakool, Nucharee Kesamanee, somchai Cheansunun"/>
    <s v="SOMCHAI.CH@CIMBTHAI.COM, SUREE.P@CIMBTHAI.COM, NUCHAREE.K@CIMBTHAI.COM"/>
    <d v="2017-06-28T00:00:00"/>
    <d v="2017-11-30T00:00:00"/>
    <s v="Not due"/>
    <m/>
    <m/>
    <d v="2017-08-10T00:00:00"/>
    <m/>
    <s v="Open"/>
    <m/>
    <m/>
    <m/>
    <m/>
    <m/>
    <m/>
    <s v="I-000-TH-2017-3017-Action-3"/>
    <s v="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ทำบันทึกขออนุมัติตัดเป็นค่าใช้จ่าย สำหรับการจ่ายผลตอบแทนผลิตภัณฑ์ประกันชีวิตและผลิตภัณฑ์ประกันสินเชื่อให้กับพนักงานที่ลาออกและมีผลบังคับก่อนวันจ่ายค่าตอบแทนจำนวน 11 ราย รวมเป็นเงิน 32,550.45 บาท (รายละเอียดตามเอกสารแนบ 11)"/>
    <s v="Nucharee Kesamanee, Suree Petchrungsritrakool, Somchai Cheansunun, Tanawat Pharadornphuangphan, Nittaya Phetploy, Janya Ungkapakornkul"/>
    <s v="JANYA.U@CIMBTHAI.COM NITTAYA.PH@CIMBTHAI.COM TANAWAT.P@CIMBTHAI.COM NUCHAREE.K@CIMBTHAI.COM SUREE.P@CIMBTHAI.COM"/>
    <d v="2017-11-30T00:00:00"/>
    <m/>
    <m/>
    <s v="Open"/>
    <n v="2017"/>
    <n v="2017"/>
    <s v="CIMB Bank Group,Group Information &amp; Operations (GIOD),Thailand"/>
    <s v="CIMB Thailand"/>
    <d v="2017-11-21T00:00:00"/>
    <m/>
    <m/>
    <m/>
    <m/>
    <m/>
    <m/>
    <m/>
    <b v="0"/>
  </r>
  <r>
    <s v="No"/>
    <s v="I-000-TH-2017-3019"/>
    <d v="2017-08-10T00:00:00"/>
    <s v="NO.118/2017 การควบคุมความปลอดภัยของระบบปฏิบัติการคอมพิวเตอร์และฐานข้อมูลการคำนวณค่าตอบแทนไม่เพียงพอ  (ความเสี่ยงปานกลาง)"/>
    <s v="118/2017"/>
    <n v="1"/>
    <s v="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
    <x v="0"/>
    <x v="2"/>
    <x v="1"/>
    <m/>
    <s v="2Medium"/>
    <s v="Keartikhajorn Charoenart, Tawatchai Panyanont"/>
    <s v="KEARTIKHAJORN.C@CIMBTHAI.COM TAWATCHAI.P@CIMBTHAI.COM"/>
    <d v="2017-06-28T00:00:00"/>
    <d v="2017-08-31T00:00:00"/>
    <s v="Over due"/>
    <m/>
    <s v="Update as of 18 Oct 2017 R2C Sub-item 9.2 on 17 Oct 2017 11.33 AM. Update as of 27 Aug 2017 Sub-item 9.3 was closed on 25 Aug 2017 19.13 PM. Sub-item 9.1 Close befor audit report Sub-item 9.5 Close befor audit report Update as of 23 Aug 2017 R2C : 01 Aug 2017 ส่งเอกสารปิด ข้อย่อย 2 และ 3"/>
    <d v="2017-08-10T00:00:00"/>
    <m/>
    <s v="Open"/>
    <m/>
    <m/>
    <m/>
    <m/>
    <m/>
    <m/>
    <s v="I-000-TH-2017-3019-Action-1"/>
    <s v="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
    <s v="Keartikhajorn Charoenart Tawatchai Panyanont Pichet Thongjeen"/>
    <s v="KEARTIKHAJORN.C@CIMBTHAI.COM TAWATCHAI.P@CIMBTHAI.COM PICHET.T@CIMBTHAI.COM"/>
    <d v="2017-08-31T00:00:00"/>
    <m/>
    <m/>
    <s v="Open"/>
    <n v="2017"/>
    <n v="2017"/>
    <s v="CIMB Bank Group,Group Information &amp; Operations (GIOD),Thailand"/>
    <s v="CIMB Thailand"/>
    <d v="2017-11-21T00:00:00"/>
    <m/>
    <m/>
    <m/>
    <m/>
    <m/>
    <m/>
    <m/>
    <b v="1"/>
  </r>
  <r>
    <s v="No"/>
    <s v="I-000-TH-2017-302"/>
    <d v="2017-02-02T00:00:00"/>
    <s v="CT IT Policy V3.0"/>
    <m/>
    <n v="1"/>
    <s v="Currently, CIMB Thai is using IT Policy V2.5.1 which effective since Jan 2016. As stated in the IT Policy V2.5.1, this policy must be reviewed by annually which is scheduled in Jan 2017. Group IT Governance has announced Group IT Policy V3.0,  and requested for regional countries to comply with this policy. CIMB Thai IT Governance Team has performed gap analysis on Group IT Policy V3.0, and localized Group IT Policy as CIMB Thai IT Policy V3.0."/>
    <x v="0"/>
    <x v="5"/>
    <x v="0"/>
    <s v="CT IT Policy V2.5.1"/>
    <s v="3Low"/>
    <s v="Charupohn.B, Orathip.W"/>
    <s v="charupohn.b@cimbthai.com, orathip.w@cimbthai.com"/>
    <d v="2017-01-31T00:00:00"/>
    <d v="2017-04-30T00:00:00"/>
    <s v="Over due"/>
    <s v="CIMB THAI;"/>
    <m/>
    <d v="2017-02-02T00:00:00"/>
    <d v="2017-05-24T00:00:00"/>
    <s v="Close"/>
    <m/>
    <m/>
    <m/>
    <m/>
    <m/>
    <m/>
    <s v="I-000-TH-2017-302-Action-1"/>
    <s v="To announce CT IT Policy V3.0"/>
    <s v="Charupohn.B"/>
    <s v="charupohn.b@cimbthai.com"/>
    <d v="2017-04-30T00:00:00"/>
    <d v="2017-05-24T00:00:00"/>
    <s v="This policy has been announced as attached file. BOD has endorsed CT IT Policy V3.0.   ITSPC has endorsed CT IT Policy V3.0. IT Gov has tabled CT IT Policy V3.0 to BoD for approval."/>
    <s v="Completed"/>
    <n v="2017"/>
    <n v="2017"/>
    <s v="CIMB Bank Group,Group Information &amp; Operations (GIOD),Thailand"/>
    <s v="CIMB Thailand"/>
    <d v="2017-11-21T00:00:00"/>
    <m/>
    <m/>
    <m/>
    <m/>
    <m/>
    <m/>
    <m/>
    <b v="1"/>
  </r>
  <r>
    <s v="No"/>
    <s v="I-000-TH-2017-3020"/>
    <d v="2017-08-10T00:00:00"/>
    <s v="NO.119/2017 การควบคุมความปลอดภัยข้อมูลและโปรแกรมไม่รัดกุม  (ความเสี่ยงปานกลาง)"/>
    <s v="119/2017"/>
    <n v="1"/>
    <s v="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
    <x v="0"/>
    <x v="2"/>
    <x v="1"/>
    <m/>
    <s v="2Medium"/>
    <s v="Pichet Thongjeen Tawatchai Panyanont"/>
    <s v="PICHET.T@CIMBTHAI.COM TAWATCHAI.P@CIMBTHAI.COM"/>
    <d v="2017-06-28T00:00:00"/>
    <d v="2017-08-31T00:00:00"/>
    <s v="Over due"/>
    <m/>
    <m/>
    <d v="2017-08-10T00:00:00"/>
    <m/>
    <s v="Open"/>
    <m/>
    <m/>
    <m/>
    <m/>
    <m/>
    <m/>
    <s v="I-000-TH-2017-3020-Action-1"/>
    <s v="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
    <s v="Tawatchai Panyanont Pichet Thongjeen"/>
    <s v="TAWATCHAI.P@CIMBTHAI.COM PICHET.T@CIMBTHAI.COM"/>
    <d v="2017-08-31T00:00:00"/>
    <m/>
    <m/>
    <s v="Open"/>
    <n v="2017"/>
    <n v="2017"/>
    <s v="CIMB Bank Group,Group Information &amp; Operations (GIOD),Thailand"/>
    <s v="CIMB Thailand"/>
    <d v="2017-11-21T00:00:00"/>
    <m/>
    <m/>
    <m/>
    <m/>
    <m/>
    <m/>
    <m/>
    <b v="1"/>
  </r>
  <r>
    <s v="No"/>
    <s v="I-000-TH-2017-3027"/>
    <d v="2017-08-11T00:00:00"/>
    <s v="[IT Exemption] Exemption for Local Passward of Router (ATM at Branch and ATM Off-Premise) to have maximun password age as 1 Year."/>
    <m/>
    <n v="1"/>
    <s v="To allow password of Local ID to be changed within 1 year instead of 60 days. Reason for exemption:- 1. Access Control System (ACS) is implemented to centralize ID management to access to network routers. Thus Local ID of ATM network router is rarely being used only when ACS cannot sync with the router e.g. Router crash and need factory reset, etc.   2. Online changing password of Local ID cannot perform log in test to ensure that the new password is correct.  Physical access to the router is required which need travelling time and travelling cost to each location nationwide."/>
    <x v="0"/>
    <x v="2"/>
    <x v="0"/>
    <s v="IT Exemption No. CT-IT-EXEM-27-2017. Password Management Standard stated that maximum password age shell be 60 days."/>
    <s v="3Low"/>
    <s v="Opas Kongkrapun"/>
    <s v="opas.k@cimbthai.com"/>
    <d v="2017-08-03T00:00:00"/>
    <d v="2018-09-02T00:00:00"/>
    <s v="Not due"/>
    <s v="CIMB THAI;"/>
    <m/>
    <d v="2017-08-11T00:00:00"/>
    <m/>
    <s v="Open"/>
    <m/>
    <m/>
    <m/>
    <m/>
    <m/>
    <m/>
    <s v="I-000-TH-2017-3027-Action-1"/>
    <s v="To re-assessment about changing Local Password within 60 days instead of 1 year or re-new IT Exemption."/>
    <s v="Opas Kongkrapun"/>
    <s v="opas.k@cimbthai.com"/>
    <d v="2018-08-02T00:00:00"/>
    <m/>
    <s v="WIP. Please see IT Exemption (signed off) as attached file."/>
    <s v="Open"/>
    <n v="2017"/>
    <n v="2017"/>
    <s v="CIMB Bank Group,Group Information &amp; Operations (GIOD),Thailand"/>
    <s v="CIMB Thailand"/>
    <d v="2017-11-21T00:00:00"/>
    <m/>
    <m/>
    <m/>
    <m/>
    <m/>
    <m/>
    <m/>
    <b v="0"/>
  </r>
  <r>
    <s v="No"/>
    <s v="I-000-TH-2017-3028"/>
    <d v="2017-08-11T00:00:00"/>
    <s v="[IT Exemption] Exempt for not perform DR testing before deployment of TeamMate"/>
    <m/>
    <n v="1"/>
    <s v="IT Exemption No. CT-IT-EXEM-04-2017 has been raised for deploying TeamMate before performing DR Testing. Currently, DR Testing plan for TeamMate has been extended to perform with BCP/DRP Exericse Bankwild. So that IT would like to re-new the IT Exemption."/>
    <x v="0"/>
    <x v="7"/>
    <x v="0"/>
    <s v="IT Exemption No.CT-IT-EXEM-25-2017. Procedure (SOP/DOI/WI) ; Change Implementation Checklist stated that DR testing result is required to submit to CAB before system deployment."/>
    <s v="2Medium"/>
    <s v="Mahinthorn.S"/>
    <s v="mahinthorn.s@cimbthai.com"/>
    <d v="2017-07-02T00:00:00"/>
    <d v="2018-01-31T00:00:00"/>
    <s v="Not due"/>
    <s v="CIMB THAI;"/>
    <m/>
    <d v="2017-08-11T00:00:00"/>
    <m/>
    <s v="Open"/>
    <m/>
    <m/>
    <m/>
    <m/>
    <m/>
    <m/>
    <s v="I-000-TH-2017-3028-Action-1"/>
    <s v="To perform DR testing for TeamMate System within 31 Dec 2017 or re-new IT Exemption."/>
    <s v="Mahinthorn.S"/>
    <s v="mahinthorn.s@cimbthai.com"/>
    <d v="2017-12-31T00:00:00"/>
    <m/>
    <s v="WIP. Please see IT Exemption as attached file."/>
    <s v="Open"/>
    <n v="2017"/>
    <n v="2017"/>
    <s v="CIMB Bank Group,Group Information &amp; Operations (GIOD),Thailand"/>
    <s v="CIMB Thailand"/>
    <d v="2017-11-21T00:00:00"/>
    <m/>
    <m/>
    <m/>
    <m/>
    <m/>
    <m/>
    <m/>
    <b v="0"/>
  </r>
  <r>
    <s v="No"/>
    <s v="I-000-TH-2017-3039"/>
    <d v="2017-08-14T00:00:00"/>
    <s v="No.277/2015 เรื่อง ไม่ได้ควบคุมการติดตั้งและ Upgrade / Update โปรแกรม Internet Explorer และ Java ให้เป็นปัจจุบัน (ความเสี่ยงปานกลาง)"/>
    <s v="277/2015"/>
    <n v="1"/>
    <s v="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
    <x v="0"/>
    <x v="2"/>
    <x v="1"/>
    <m/>
    <s v="2Medium"/>
    <s v="Yupa Pipatkornkul, Manussanun Techasittipo"/>
    <s v="YUPA.P@CIMBTHAI.COM, MANUSSANUN.T@CIMBTHAI.COM"/>
    <d v="2015-10-28T00:00:00"/>
    <d v="2017-12-29T00:00:00"/>
    <s v="Not due"/>
    <m/>
    <s v="Update as of 23 Aug 2017 11 Aug 2017 ส่งแผน Update IA"/>
    <d v="2017-08-14T00:00:00"/>
    <m/>
    <s v="Open"/>
    <m/>
    <m/>
    <m/>
    <m/>
    <m/>
    <m/>
    <s v="I-000-TH-2017-3039-Action-1"/>
    <s v="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 - กำหนดการติดตั้งหรือ Upgrade / Update Security Patch ของโปรแกรม Java Runtime Environment ให้เป็น  version ตามประกาศภายในวันที่ 30 มิถุนายน 2559   - กำหนดการติดตั้งหรือ Upgrade/ Update Security Patch ของโปรแกรม Internet Explorer ให้เป็นปัจจุบันภายในวันที่ 31 ธันวาคม 2559 ฝ่ายพัฒนาและบริหารระบบงานสารสนเทศ จะดำเนินการเมื่อมีการกำหนด Standard version ถัดไปของธนาคารอย่างเป็นทางการล่วงหน้า 6 เดือน ถึง 1 ปีตามแต่ประเภทของการเปลี่ยนแปลง ดังนี้ 1. จัดทำ Application List ภายใต้การดูแลของฝ่ายพัฒนาและบริหารระบบงานสารสนเทศ ที่ได้รับผลกระทบจากการปรับเปลี่ยนครั้งนี้ 2. ประสานงานกับ Business owner เพื่อหารือ, จัดทำแผนงาน งบประมาณ และหรือทรัพยากร ที่จำเป็นเพื่อใช้ทำการทดสอบ"/>
    <s v="Yupa Pipatkornkul Manussanun Techasittipo"/>
    <s v="YUPA.P@CIMBTHAI.COM MANUSSANUN.T@CIMBTHAI.COM"/>
    <d v="2017-12-29T00:00:00"/>
    <m/>
    <m/>
    <s v="Open"/>
    <n v="2017"/>
    <n v="2015"/>
    <s v="CIMB Bank Group,Group Information &amp; Operations (GIOD),Thailand"/>
    <s v="CIMB Thailand"/>
    <d v="2017-11-21T00:00:00"/>
    <m/>
    <m/>
    <m/>
    <m/>
    <m/>
    <m/>
    <m/>
    <b v="0"/>
  </r>
  <r>
    <s v="No"/>
    <s v="I-000-TH-2017-304"/>
    <d v="2017-02-02T00:00:00"/>
    <s v="CT IT Outsourcing Policy V5.5"/>
    <m/>
    <n v="1"/>
    <s v="Currently, CIMB Thai is using IT Outsourcing Policy V5.0, effective on 25 Nov 2016. In accordance with the BOT announcement No. Sor Nor Sor 19/2559 dated 28 Dec 2016, it is necessary that the Bank must review and revise IT Outsourcing Policy to align with BOT requirement."/>
    <x v="0"/>
    <x v="5"/>
    <x v="0"/>
    <s v="ประกาศธนาคารแห่งประเทศไทย ที่ สนส.19/2559 เรื่อง การใช้บริการจากผู้ให้บริการภายนอกด้านงานเทคโนโลยีสารสนเทศ (IT Outsourcing) ในการประกอบธุรกิจของสถาบันการเงิน"/>
    <s v="3Low"/>
    <s v="Charupohn.B, Orathip.W"/>
    <s v="charupohn.b@cimbthai.com, orathip.w@cimbthai.com"/>
    <d v="2017-01-31T00:00:00"/>
    <d v="2017-12-31T00:00:00"/>
    <s v="Not due"/>
    <s v="CIMB THAI;"/>
    <m/>
    <d v="2017-02-02T00:00:00"/>
    <m/>
    <s v="Open"/>
    <m/>
    <m/>
    <m/>
    <m/>
    <m/>
    <m/>
    <s v="I-000-TH-2017-304-Action-1"/>
    <s v="To announce CT IT Outsourcing Policy V5.5"/>
    <s v="Charupohn.B"/>
    <s v="charupohn.b@cimbthai.com,"/>
    <d v="2017-12-31T00:00:00"/>
    <m/>
    <s v="BOT has just provided the new regulation to CT, CT is in progress to review and revise the policy."/>
    <s v="Open"/>
    <n v="2017"/>
    <n v="2017"/>
    <s v="CIMB Bank Group,Group Information &amp; Operations (GIOD),Thailand"/>
    <s v="CIMB Thailand"/>
    <d v="2017-11-21T00:00:00"/>
    <m/>
    <m/>
    <m/>
    <m/>
    <m/>
    <m/>
    <m/>
    <b v="0"/>
  </r>
  <r>
    <s v="No"/>
    <s v="I-000-TH-2017-3057"/>
    <d v="2017-08-15T00:00:00"/>
    <s v="Manual process of valuation fee payment to Outsource."/>
    <m/>
    <n v="1"/>
    <s v="Current process : Manually key payment transaction in MS Access one by one item and cut off detail of Outsource's invoice case by case at the same time.  It takes time around 6 hours per cycle (every 15 days = 1 cycle). Risk may occur : The payment amount sent to Outsource maybe incorrect or incomplete. Current control : Checker randomly checks the correctness of payment transaction from Outsource's invoice and data in MS Access.  "/>
    <x v="1"/>
    <x v="9"/>
    <x v="0"/>
    <m/>
    <s v="3Low"/>
    <s v="Kalyawee Rujanavech"/>
    <s v="Kalyawee.r@cimbth.com"/>
    <d v="2017-08-07T00:00:00"/>
    <d v="2017-11-30T00:00:00"/>
    <s v="Not due"/>
    <m/>
    <m/>
    <d v="2017-08-15T00:00:00"/>
    <d v="2017-11-17T00:00:00"/>
    <s v="Close"/>
    <m/>
    <m/>
    <m/>
    <m/>
    <m/>
    <m/>
    <s v="I-000-TH-2017-3057-Action-1"/>
    <s v="Coordinate with IT for system development. 1.) Collaborate with IT to introduce background painpoint and gave requirement. [Done] 2.) IT develop system according to requirement. [Done] 3.) User: UAT system [Done] 4.) User: Inform related parties to know new process from this system [Done] 5.) Go live [Done]"/>
    <s v="Kalyawee Rujanavech"/>
    <s v="Kalyawee.r@cimbthai.com"/>
    <d v="2017-11-30T00:00:00"/>
    <d v="2017-11-17T00:00:00"/>
    <s v="status as of 30 October: On UAT process. status as of 17 November: All actions are completed."/>
    <s v="Completed"/>
    <n v="2017"/>
    <n v="2017"/>
    <s v="CIMB Bank Group,Group Information &amp; Operations (GIOD),Thailand"/>
    <s v="CIMB Thailand"/>
    <d v="2017-11-21T00:00:00"/>
    <m/>
    <m/>
    <m/>
    <m/>
    <m/>
    <m/>
    <m/>
    <b v="0"/>
  </r>
  <r>
    <s v="No"/>
    <s v="I-000-TH-2017-3060"/>
    <d v="2017-08-15T00:00:00"/>
    <s v="Problem Management DOI not update information of Organization changed"/>
    <m/>
    <n v="1"/>
    <s v="Possibility that not update version will be used by someone and they may confuse on the correct organization name who really responsible to manage Problem."/>
    <x v="0"/>
    <x v="2"/>
    <x v="0"/>
    <m/>
    <s v="3Low"/>
    <s v="chatchavan, chat"/>
    <s v="CHATCHAVAN.C@CIMBTHAI.COM,CHAT.P@CIMBTHAI.COM"/>
    <d v="2017-08-15T00:00:00"/>
    <d v="2017-12-31T00:00:00"/>
    <s v="Not due"/>
    <m/>
    <m/>
    <d v="2017-08-15T00:00:00"/>
    <m/>
    <s v="Open"/>
    <m/>
    <m/>
    <m/>
    <m/>
    <m/>
    <m/>
    <s v="I-000-TH-2017-3060-Action-1"/>
    <s v="Possibility that not update version will be used by someone and they may confuse on the correct organization name who really responsible to manage Problem."/>
    <s v="chatchavan, chat"/>
    <s v="CHATCHAVAN.C@CIMBTHAI.COM,CHAT.P@CIMBTHAI.COM"/>
    <d v="2017-12-31T00:00:00"/>
    <m/>
    <m/>
    <s v="Open"/>
    <n v="2017"/>
    <n v="2017"/>
    <s v="CIMB Bank Group,Group Information &amp; Operations (GIOD),Thailand"/>
    <s v="CIMB Thailand"/>
    <d v="2017-11-21T00:00:00"/>
    <m/>
    <m/>
    <m/>
    <m/>
    <m/>
    <m/>
    <m/>
    <b v="0"/>
  </r>
  <r>
    <s v="No"/>
    <s v="I-000-TH-2017-3062"/>
    <d v="2017-08-15T00:00:00"/>
    <s v="[IT Exemption] Exempt to change password on RRCS's database. And exempt to disable concurrent session for connection with database."/>
    <m/>
    <n v="1"/>
    <s v="Exempt to configure defult database profile that RRCS use for connect to database as following topic:- 1) Password Lifetime 2) Limit Session per user"/>
    <x v="0"/>
    <x v="2"/>
    <x v="0"/>
    <s v="IT Exemption No. CT-IT-EXEM-28-2017. IT Security Baseline of Oracle Database ."/>
    <s v="2Medium"/>
    <s v="KEARTIKHAJORN.C (ITID)"/>
    <s v="KEARTIKHAJORN.C@CIMBTHAI.COM"/>
    <d v="2017-08-15T00:00:00"/>
    <d v="2018-09-15T00:00:00"/>
    <s v="Not due"/>
    <s v="CIMB THAI;"/>
    <m/>
    <d v="2017-08-15T00:00:00"/>
    <m/>
    <s v="Open"/>
    <m/>
    <m/>
    <m/>
    <m/>
    <m/>
    <m/>
    <s v="I-000-TH-2017-3062-Action-1"/>
    <s v="To configure parameter on database as per IT Security Baseline, or to renew IT Exemption."/>
    <s v="KEARTIKHAJORN.C (ITID)"/>
    <s v="KEARTIKHAJORN.C@CIMBTHAI.COM"/>
    <d v="2018-08-15T00:00:00"/>
    <m/>
    <s v="WIP"/>
    <s v="Open"/>
    <n v="2017"/>
    <n v="2017"/>
    <s v="CIMB Bank Group,Group Information &amp; Operations (GIOD),Thailand"/>
    <s v="CIMB Thailand"/>
    <d v="2017-11-21T00:00:00"/>
    <m/>
    <m/>
    <m/>
    <m/>
    <m/>
    <m/>
    <m/>
    <b v="0"/>
  </r>
  <r>
    <s v="No"/>
    <s v="I-000-TH-2017-3123"/>
    <d v="2017-08-22T00:00:00"/>
    <s v="No.130/2017 Review of Credits and Contingent Liabilities for Q2' 2017 (Credit Operation and Domestic Banking)"/>
    <s v="130/2017"/>
    <n v="0"/>
    <s v="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
    <x v="1"/>
    <x v="10"/>
    <x v="1"/>
    <m/>
    <s v="2Medium"/>
    <s v="sutasinee chuennaitum (Credit Operation) amornrat anchaleenukul (Credit Operation) ron saengviphark (Domestic Banking)"/>
    <s v="sutasinee.c@cimbthai.com, amornrat.a@cimbthai.com, ron.s@cimbthai.com"/>
    <d v="2017-08-21T00:00:00"/>
    <d v="2017-09-30T00:00:00"/>
    <s v="Over due"/>
    <m/>
    <m/>
    <d v="2017-08-22T00:00:00"/>
    <d v="2017-09-05T00:00:00"/>
    <s v="Close"/>
    <m/>
    <m/>
    <m/>
    <m/>
    <m/>
    <m/>
    <s v="I-000-TH-2017-3123-Action-1"/>
    <s v="1.3 Improper related DOI Action : DB will proceed to revise DOI by this August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s v="ron saengviphark"/>
    <s v="ron.s@cimbthai.com"/>
    <d v="2017-08-31T00:00:00"/>
    <d v="2017-08-31T00:00:00"/>
    <s v="DOI 79_2560 has been announced on 28 Aug'17 and Internal Audit approved to close issue on 31 Aug'17."/>
    <s v="Completed"/>
    <n v="2017"/>
    <n v="2017"/>
    <s v="CIMB Bank Group,Group Information &amp; Operations (GIOD),Thailand"/>
    <s v="CIMB Thailand"/>
    <d v="2017-11-21T00:00:00"/>
    <m/>
    <m/>
    <m/>
    <m/>
    <m/>
    <m/>
    <m/>
    <b v="1"/>
  </r>
  <r>
    <s v="No"/>
    <s v="I-000-TH-2017-3123"/>
    <d v="2017-08-22T00:00:00"/>
    <s v="No.130/2017 Review of Credits and Contingent Liabilities for Q2' 2017 (Credit Operation and Domestic Banking)"/>
    <s v="130/2017"/>
    <n v="1"/>
    <s v="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
    <x v="1"/>
    <x v="10"/>
    <x v="1"/>
    <m/>
    <s v="2Medium"/>
    <s v="sutasinee chuennaitum (Credit Operation) amornrat anchaleenukul (Credit Operation) ron saengviphark (Domestic Banking)"/>
    <s v="sutasinee.c@cimbthai.com, amornrat.a@cimbthai.com, ron.s@cimbthai.com"/>
    <d v="2017-08-21T00:00:00"/>
    <d v="2017-09-30T00:00:00"/>
    <s v="Over due"/>
    <m/>
    <m/>
    <d v="2017-08-22T00:00:00"/>
    <d v="2017-09-05T00:00:00"/>
    <s v="Close"/>
    <m/>
    <m/>
    <m/>
    <m/>
    <m/>
    <m/>
    <s v="I-000-TH-2017-3123-Action-2"/>
    <s v="1.3 Improper related DOI Action : CO will proceed to revise DOI by this September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1.5.1 Customer Ref.20170081 and 1.5.2 Customer Ref.20170061 Action :  Going to revise the guideline for capturing the collateral registration and review related information in the system."/>
    <s v="Sutasinee Chuennaitum, Amornrat Anchaleenukul"/>
    <s v="sutasinee.c@cimbthai.com, amornrat.a@cimbthai.com"/>
    <d v="2017-09-30T00:00:00"/>
    <d v="2017-09-05T00:00:00"/>
    <s v="Status as of 5 Sep'17 : DOI  76/2560 has been annouced in Aug'17 and pending item had been rectified. Auditor approved to close item on 5 Sep'17.  "/>
    <s v="Completed"/>
    <n v="2017"/>
    <n v="2017"/>
    <s v="CIMB Bank Group,Group Information &amp; Operations (GIOD),Thailand"/>
    <s v="CIMB Thailand"/>
    <d v="2017-11-21T00:00:00"/>
    <m/>
    <m/>
    <m/>
    <m/>
    <m/>
    <m/>
    <m/>
    <b v="1"/>
  </r>
  <r>
    <s v="No"/>
    <s v="I-000-TH-2017-3173"/>
    <d v="2017-08-24T00:00:00"/>
    <s v="[IT Exemption] LDAP Sytem cannot limit failure retry. This is not align with Password Management Standard."/>
    <m/>
    <n v="1"/>
    <s v="LDAP Sytem cannot limit failure retry. This is not align with Password Management Standard. However, this system cannot customize since it already obsolete and need to migrate to new AD system. Anyway it need time to customize both LDAP and Application that need LDAP for synchonization with AD."/>
    <x v="0"/>
    <x v="0"/>
    <x v="0"/>
    <s v="IT Exemotion No. CT-IT-EXEM-29-2017. Password Management Standard stated that lockout threshold shall be 3 failed attempts."/>
    <s v="3Low"/>
    <s v="Apisit.W (ITID)"/>
    <s v="apisit.w@cimbthai.com, paiboon.s@cimbthai.com, rakkanawan.m@cimbthai.com"/>
    <d v="2017-08-24T00:00:00"/>
    <d v="2018-09-30T00:00:00"/>
    <s v="Not due"/>
    <s v="CIMB THAI;"/>
    <m/>
    <d v="2017-08-24T00:00:00"/>
    <m/>
    <s v="Open"/>
    <m/>
    <m/>
    <m/>
    <m/>
    <m/>
    <m/>
    <s v="I-000-TH-2017-3173-Action-1"/>
    <s v="1. To mitigate risk / Compensating Controls [Done] 2. Review the examption with defined period."/>
    <s v="Apisit.W"/>
    <s v="apisit.w@cimbthai.com"/>
    <d v="2018-08-31T00:00:00"/>
    <m/>
    <s v="Update as of 30AUG2017 - To access to these systems/functions user need to login to PC/Notebook that control by AD and the AD already applied the IT Policy both retry limit and password aging - For SAP/ESS, the application already customized to limit the password failure retry limit that already with IT Policy"/>
    <s v="Open"/>
    <n v="2017"/>
    <n v="2017"/>
    <s v="CIMB Bank Group,Group Information &amp; Operations (GIOD),Thailand"/>
    <s v="CIMB Thailand"/>
    <d v="2017-11-21T00:00:00"/>
    <m/>
    <m/>
    <m/>
    <m/>
    <m/>
    <m/>
    <m/>
    <b v="0"/>
  </r>
  <r>
    <s v="No"/>
    <s v="I-000-TH-2017-3277"/>
    <d v="2017-09-04T00:00:00"/>
    <s v="SpeedSend Inaccessible INC137515"/>
    <m/>
    <n v="1"/>
    <s v="-  Internet link network link was unstable -  SpeedSend using network link was  slow and inaccessible  "/>
    <x v="0"/>
    <x v="2"/>
    <x v="3"/>
    <m/>
    <s v="2Medium"/>
    <s v="kowit punsiri"/>
    <s v="KOWIT.P@CIMBTHAI.COM, WATCHARAPONG.S@CIMBTHAI.COM,MANEELAK.N@CIMBTHAI.COM,PAIBOON.S@CIMBTHAI.COM,CHATCHAVAN.C@CIMBTHAI.COM"/>
    <d v="2017-08-22T00:00:00"/>
    <d v="2017-11-15T00:00:00"/>
    <s v="Over due"/>
    <m/>
    <s v="Implement plan 31 Oct 2017"/>
    <d v="2017-09-04T00:00:00"/>
    <m/>
    <s v="Open"/>
    <m/>
    <m/>
    <m/>
    <m/>
    <m/>
    <m/>
    <s v="I-000-TH-2017-3277-Action-1"/>
    <s v="1. Re-configure Network address transaction IP length of SpeedSend to be specific IP (fix IP of SpeedSend Virtual Private Network) (existing Network address transaction IP length of SpeedSend is Pool) 2. As SpeedSend is set Virtual Private Network only for Network - main link (15MB). So to have SpeedSend backkup link, IT will change internet device of network - backup link to support high speed (from 2 MB when Business As Usual to 15 MB when required if incident happened)"/>
    <s v="kowit pundsiri"/>
    <s v="KOWIT.P@CIMBTHAI.COM,WATCHARAPONG.S@CIMBTHAI.COM,CHATCHAVAN.C@CIMBTHAI.COM,CHATCHAVAN.C@CIMBTHAI.COM,paiboon.c@cimbthai.com,maneelak.n@cimbthai.com"/>
    <d v="2017-11-15T00:00:00"/>
    <m/>
    <m/>
    <s v="Open"/>
    <n v="2017"/>
    <n v="2017"/>
    <s v="CIMB Bank Group,Group Information &amp; Operations (GIOD),Thailand"/>
    <s v="CIMB Thailand"/>
    <d v="2017-11-21T00:00:00"/>
    <m/>
    <m/>
    <m/>
    <m/>
    <m/>
    <m/>
    <m/>
    <b v="1"/>
  </r>
  <r>
    <s v="No"/>
    <s v="I-000-TH-2017-3311"/>
    <d v="2017-09-06T00:00:00"/>
    <s v="[IT Exemption] Exemption for no DR Testing before deploying RCRS to production."/>
    <m/>
    <n v="1"/>
    <s v="CT-IT-EXEM-23-2017; Exemption for no DR Testing before deploy Retail Collection Recovery System (RCRS) to production."/>
    <x v="0"/>
    <x v="7"/>
    <x v="0"/>
    <s v="Change Implementation Checklist  stated that DR Testing result is required to submit to CAB before system deployment."/>
    <s v="2Medium"/>
    <s v="Attaporn.T"/>
    <s v="attporn.t@cimbthai.com, NOPPORN.S@CIMBTHAI.COM, CHARTCHAI.T@CIMBTHAI.COM"/>
    <d v="2017-03-29T00:00:00"/>
    <d v="2018-04-28T00:00:00"/>
    <s v="Not due"/>
    <s v="CIMB THAI;"/>
    <m/>
    <d v="2017-09-06T00:00:00"/>
    <m/>
    <s v="Open"/>
    <m/>
    <m/>
    <m/>
    <m/>
    <m/>
    <m/>
    <s v="I-000-TH-2017-3311-Action-1"/>
    <s v="To perform DR Testing for RCRS."/>
    <s v="Attaporn (PDD)"/>
    <s v="ATTAPORN.T@CIMBTHAI.COM, NOPPORN.S@CIMBTHAI.COM, CHARTCHAI.T@CIMBTHAI.COM"/>
    <d v="2018-03-28T00:00:00"/>
    <m/>
    <s v="WIP"/>
    <s v="Open"/>
    <n v="2017"/>
    <n v="2017"/>
    <s v="CIMB Bank Group,Group Information &amp; Operations (GIOD),Thailand"/>
    <s v="CIMB Thailand"/>
    <d v="2017-11-21T00:00:00"/>
    <m/>
    <m/>
    <m/>
    <m/>
    <m/>
    <m/>
    <m/>
    <b v="0"/>
  </r>
  <r>
    <s v="No"/>
    <s v="I-000-TH-2017-3475"/>
    <d v="2017-09-15T00:00:00"/>
    <s v="BASE24 not Charge Access Fee"/>
    <m/>
    <n v="1"/>
    <s v="Since INC138054 BASE24 not Charge Access Fee occur cause of manual source code control. Refer #  INC138054"/>
    <x v="0"/>
    <x v="4"/>
    <x v="0"/>
    <m/>
    <s v="3Low"/>
    <s v="Prathuang.y"/>
    <s v="yupa.p@cimbthai.com,prathuang.y@cimbthai.com"/>
    <d v="2017-09-04T00:00:00"/>
    <d v="2017-10-31T00:00:00"/>
    <s v="Over due"/>
    <m/>
    <m/>
    <d v="2017-09-15T00:00:00"/>
    <m/>
    <s v="Open"/>
    <m/>
    <m/>
    <m/>
    <m/>
    <m/>
    <m/>
    <s v="I-000-TH-2017-3475-Action-1"/>
    <s v="To prevent the repeat incident cause of this issue ,   AMD will improve this process by :- 1)  adopt the SVN tool for source code control. 2)  Add release notes and version control if there is any change in the source code. Target complete this process is Oct 2017 3)Build DOI to make a guide line for internal development  to add release notes and version control running in the source code as comment / reference.Target complete the DOI by Q1 2018"/>
    <s v="prathuang.y,khanitha"/>
    <s v="prathuang.y@cimbthai.com,Khanitha.k@cimbthai.com"/>
    <d v="2017-10-31T00:00:00"/>
    <m/>
    <s v="WIP"/>
    <s v="Open"/>
    <n v="2017"/>
    <n v="2017"/>
    <s v="CIMB Bank Group,Group Information &amp; Operations (GIOD),Thailand"/>
    <s v="CIMB Thailand"/>
    <d v="2017-11-21T00:00:00"/>
    <m/>
    <m/>
    <m/>
    <m/>
    <m/>
    <m/>
    <m/>
    <b v="1"/>
  </r>
  <r>
    <s v="No"/>
    <s v="I-000-TH-2017-3494"/>
    <d v="2017-09-18T00:00:00"/>
    <s v="[IT Exempt] Exempt for not perform Penetration Testing for Customer Fulfillment of DSE Phase 2"/>
    <m/>
    <n v="1"/>
    <s v="Penetration Testing for DSE Phase 2 has been extended to perform with Annual Penetration Test bankwide 2017 which is scheduled to complete in March 2018."/>
    <x v="0"/>
    <x v="7"/>
    <x v="0"/>
    <s v="IT Exemption No. CT-IT-EXEMP-30-2017; Group IT Security Management Standard stated that &quot;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quot;"/>
    <s v="2Medium"/>
    <s v="Mahinthorn.S"/>
    <s v="mahinthorn.s@cimbthai.com, ladarat.p@cimbthai.com, CHARTCHAI.T@CIMBTHAI.COM, NOPPORN.S@CIMBTHAI.COM"/>
    <d v="2017-08-04T00:00:00"/>
    <d v="2018-03-31T00:00:00"/>
    <s v="Not due"/>
    <s v="CIMB THAI;"/>
    <m/>
    <d v="2017-09-18T00:00:00"/>
    <m/>
    <s v="Open"/>
    <m/>
    <m/>
    <m/>
    <m/>
    <m/>
    <m/>
    <s v="I-000-TH-2017-3494-Action-1"/>
    <s v="To perform Penetration Test for DSE Phase 2."/>
    <s v="mahinthorn.s"/>
    <s v="mahinthorn.s@cimbthai.com, ladarat.p@cimbthai.com, nopporn.s@cimbthai.com, CHARTCHAI.T@CIMBTHAI.COM"/>
    <d v="2018-03-31T00:00:00"/>
    <m/>
    <s v="WIP"/>
    <s v="Open"/>
    <n v="2017"/>
    <n v="2017"/>
    <s v="CIMB Bank Group,Group Information &amp; Operations (GIOD),Thailand"/>
    <s v="CIMB Thailand"/>
    <d v="2017-11-21T00:00:00"/>
    <m/>
    <m/>
    <m/>
    <m/>
    <m/>
    <m/>
    <m/>
    <b v="0"/>
  </r>
  <r>
    <s v="No"/>
    <s v="I-000-TH-2017-3498"/>
    <d v="2017-09-19T00:00:00"/>
    <s v="BASE24 not Charge Access Fee(2)"/>
    <m/>
    <n v="1"/>
    <s v="Since INC138054 BASE24 not Charge Access Fee occur cause of manual source code control. Refer #  INC138054"/>
    <x v="0"/>
    <x v="4"/>
    <x v="0"/>
    <m/>
    <s v="3Low"/>
    <s v="Khanitha.k@cimbthai.com,yupa.p@cimbthai.com"/>
    <s v="Khanitha.k@cimbthai.com,yupa.p@cimbthai.com"/>
    <d v="2017-09-04T00:00:00"/>
    <d v="2018-04-30T00:00:00"/>
    <s v="Not due"/>
    <m/>
    <m/>
    <d v="2017-09-19T00:00:00"/>
    <m/>
    <s v="Open"/>
    <m/>
    <m/>
    <m/>
    <m/>
    <m/>
    <m/>
    <s v="I-000-TH-2017-3498-Action-1"/>
    <s v="Build DOI to make a guide line for internal development  to add release notes and version control running in the source code as comment / reference.Target complete the DOI by Q1 2018"/>
    <s v="Khanitha.k@cimbthai.com,yupa.p@cimbthai.com"/>
    <s v="Khanitha.k@cimbthai.com,yupa.p@cimbthai.com"/>
    <d v="2018-04-30T00:00:00"/>
    <m/>
    <s v="wip"/>
    <s v="Open"/>
    <n v="2017"/>
    <n v="2017"/>
    <s v="CIMB Bank Group,Group Information &amp; Operations (GIOD),Thailand"/>
    <s v="CIMB Thailand"/>
    <d v="2017-11-21T00:00:00"/>
    <m/>
    <m/>
    <m/>
    <m/>
    <m/>
    <m/>
    <m/>
    <b v="0"/>
  </r>
  <r>
    <s v="No"/>
    <s v="I-000-TH-2017-350"/>
    <d v="2017-02-03T00:00:00"/>
    <s v="DOI of CA was not up-to-date"/>
    <m/>
    <n v="1"/>
    <s v="DOI of CA was not up-to-date"/>
    <x v="0"/>
    <x v="5"/>
    <x v="0"/>
    <s v="List of DOI under IT"/>
    <s v="3Low"/>
    <s v="Duenpen.P, Pichet.T"/>
    <s v="duenpen.p@cimbthai.com, pichet.t@cimbthai.com"/>
    <d v="2017-02-02T00:00:00"/>
    <d v="2017-07-31T00:00:00"/>
    <s v="Over due"/>
    <s v="CIMB THAI;"/>
    <m/>
    <d v="2017-02-03T00:00:00"/>
    <m/>
    <s v="Open"/>
    <m/>
    <m/>
    <m/>
    <m/>
    <m/>
    <m/>
    <s v="I-000-TH-2017-350-Action-1"/>
    <s v="To review and revise DOI of CA"/>
    <s v="Duenpen.P, Pichet.T"/>
    <s v="duenpen.p@cimbthai.com, pichet.t@cimbthai.com"/>
    <d v="2017-07-31T00:00:00"/>
    <m/>
    <s v="In progress to review and revise DOI of CA"/>
    <s v="Open"/>
    <n v="2017"/>
    <n v="2017"/>
    <s v="CIMB Bank Group,Group Information &amp; Operations (GIOD),Thailand"/>
    <s v="CIMB Thailand"/>
    <d v="2017-11-21T00:00:00"/>
    <m/>
    <m/>
    <m/>
    <m/>
    <m/>
    <m/>
    <m/>
    <b v="1"/>
  </r>
  <r>
    <s v="No"/>
    <s v="I-000-TH-2017-351"/>
    <d v="2017-02-03T00:00:00"/>
    <s v="DOI of Patch Management was not up-to-date"/>
    <m/>
    <n v="1"/>
    <s v="Process of Patch Management has been changed. IT has to review and revise this DOI."/>
    <x v="0"/>
    <x v="5"/>
    <x v="0"/>
    <s v="List of DOI under IT"/>
    <s v="3Low"/>
    <s v="Duenpen.P, Pichet.T"/>
    <s v="duenpen.p@cimbthai.com, pichet.t@cimbthai.com"/>
    <d v="2017-02-02T00:00:00"/>
    <d v="2017-07-31T00:00:00"/>
    <s v="Over due"/>
    <s v="CIMB THAI;"/>
    <m/>
    <d v="2017-02-03T00:00:00"/>
    <m/>
    <s v="Open"/>
    <m/>
    <m/>
    <m/>
    <m/>
    <m/>
    <m/>
    <s v="I-000-TH-2017-351-Action-1"/>
    <s v="To review and revise DOI of Patch Management"/>
    <s v="Duenpen.P, Pichet.T, Komkrit.U"/>
    <s v="duenpen.p@cimbthai.com, pichet.t@cimbthai.com, komkrit.u@cimbthai.com"/>
    <d v="2017-07-31T00:00:00"/>
    <m/>
    <s v="In progress to review and revise DOI of Patch Management"/>
    <s v="Open"/>
    <n v="2017"/>
    <n v="2017"/>
    <s v="CIMB Bank Group,Group Information &amp; Operations (GIOD),Thailand"/>
    <s v="CIMB Thailand"/>
    <d v="2017-11-21T00:00:00"/>
    <m/>
    <m/>
    <m/>
    <m/>
    <m/>
    <m/>
    <m/>
    <b v="1"/>
  </r>
  <r>
    <s v="No"/>
    <s v="I-000-TH-2017-3524"/>
    <d v="2017-09-20T00:00:00"/>
    <s v="No.137/2017 KYC/CDD and watchlist verification are not complied with the Standard Operating Procedure"/>
    <s v="137/2017"/>
    <n v="1"/>
    <s v="1.3 There was no watch list checking of attorneys before delivering the cheque or withholding tax certificate to the customer"/>
    <x v="1"/>
    <x v="9"/>
    <x v="1"/>
    <m/>
    <s v="1High"/>
    <s v="Poungsri Phitakburapa"/>
    <s v="POUNGSRI.P@CIMBTHAI.COM"/>
    <d v="2017-09-20T00:00:00"/>
    <d v="2017-12-31T00:00:00"/>
    <s v="Not due"/>
    <m/>
    <m/>
    <d v="2017-09-20T00:00:00"/>
    <m/>
    <s v="Open"/>
    <m/>
    <m/>
    <m/>
    <m/>
    <m/>
    <m/>
    <s v="I-000-TH-2017-3524-Action-1"/>
    <s v="To revise SOP per Internal Audit comment."/>
    <s v="Poungsri Phitakburapa"/>
    <s v="POUNGSRI.P@CIMBTHAI.COM"/>
    <d v="2017-12-31T00:00:00"/>
    <m/>
    <s v="Status update as of 30 Oct'17 : Domestic Banking submitted revised SOP to Standard Operating Procedures on 27 Sep'17 and the meeting with relevant parties was held on 18 Oct'17. Currently it's on signing process. Nov'17. SOP No.40/2560 &quot;Cheque Payment Services&quot; had been revised per Internal Auditor (IA) commented. It's on process IA to consider for closing issue."/>
    <s v="Open"/>
    <n v="2017"/>
    <n v="2017"/>
    <s v="CIMB Bank Group,Group Information &amp; Operations (GIOD),Thailand"/>
    <s v="CIMB Thailand"/>
    <d v="2017-11-21T00:00:00"/>
    <m/>
    <m/>
    <m/>
    <m/>
    <m/>
    <m/>
    <m/>
    <b v="0"/>
  </r>
  <r>
    <s v="No"/>
    <s v="I-000-TH-2017-3534"/>
    <d v="2017-09-22T00:00:00"/>
    <s v="Some PenTest/ Hardening/ VA Report from Hubbing system are not review in period"/>
    <m/>
    <n v="1"/>
    <s v="IT Security will reveiw PenTest/ Hardening/ VA in hubbing system"/>
    <x v="0"/>
    <x v="5"/>
    <x v="0"/>
    <m/>
    <s v="3Low"/>
    <s v="Paramin"/>
    <s v="paramin.c@cimbthai.com, duenpen.p@cimbthai.com, pornpat.a@cimbthai.com"/>
    <d v="2017-09-22T00:00:00"/>
    <d v="2018-01-31T00:00:00"/>
    <s v="Not due"/>
    <s v="CIMB THAI;"/>
    <m/>
    <m/>
    <m/>
    <s v="Draft"/>
    <m/>
    <m/>
    <m/>
    <m/>
    <m/>
    <m/>
    <s v="I-000-TH-2017-3534-Action-1"/>
    <s v="discus with paramin"/>
    <s v="paramin"/>
    <s v="paramin.c@cimbthai.com"/>
    <d v="2017-12-31T00:00:00"/>
    <m/>
    <m/>
    <s v="Open"/>
    <n v="2017"/>
    <n v="2017"/>
    <s v="CIMB Bank Group,Group Information &amp; Operations (GIOD),Thailand"/>
    <s v="CIMB Thailand"/>
    <d v="2017-11-21T00:00:00"/>
    <m/>
    <m/>
    <m/>
    <m/>
    <m/>
    <m/>
    <m/>
    <b v="0"/>
  </r>
  <r>
    <s v="No"/>
    <s v="I-000-TH-2017-3536"/>
    <d v="2017-09-23T00:00:00"/>
    <s v="No.147/2017 Cash Management"/>
    <s v="147/2017"/>
    <n v="1"/>
    <s v="การควบคุมความปลอดภัยข้อมูลและโปรแกรมไม่รัดกุม (ความเสี่ยงปานกลาง)   CIMB THAI มี Security Baseline ที่ต้อง Apply ไปทุก CIMBTHAI environment ประกาศใช้งานเมื่อวันที่ 16 มกราคม 2560 อย่างไรก็ตามเพื่อให้แน่ใจว่ามีการทำตามทุกๆข้อกำหนดที่ระบุใน IT Security Policy จึงมีการทบทวนและประกาศ Security Template ใหม่ โดยที่ฝ่ายอำนวยการระบบเทคโนโลยี มีแผนที่จะ Implement ไปทุกเครื่อง Server ตามรอบที่ระบุไว้ใน Management Self-Identified หมายเลข TH-2017-2139 และ TH-2017 -2140 ในช่วงการตรวจสอบจากการสุ่ม Server MAPS และ Server ระบบ TB Executive Report พบว่าไม่มีการประเมินความมั่นคงปลอดภัยเพื่อแก้ไขจุดอ่อนของระบบปฏิบัติการและฐานข้อมูล (Hardening) ให้เป็นไปตาม Security Baseline ความเสี่ยงที่ระบบจะถูก unauthorized system actions อาทิเช่น การลบหรือแก้ไขข้อมูลสำคัญ หรือ การเข้าถึง Database โดยไม่ได้รับอนุญาตจะไม่ได้รับการตรวจพบทันท่วงที หรือ ไม่ได้ถูกตรวจพบเลย อีกทั้ง ความเสี่ยงของการถูกบุกรุกผ่านเครือข่ายจะเพิ่มมากขึ้นเนื่องจากไม่มีการตั้งค่าป้องกันไว้ให้เป็นไปตาม Security Baseline"/>
    <x v="0"/>
    <x v="0"/>
    <x v="1"/>
    <m/>
    <s v="2Medium"/>
    <s v="Komkrit Utaichai"/>
    <s v="KOMKRIT.U@CIMBTHAI.COM"/>
    <d v="2017-08-24T00:00:00"/>
    <d v="2017-12-31T00:00:00"/>
    <s v="Not due"/>
    <m/>
    <m/>
    <d v="2017-09-23T00:00:00"/>
    <m/>
    <s v="Open"/>
    <m/>
    <m/>
    <m/>
    <m/>
    <m/>
    <m/>
    <s v="I-000-TH-2017-3536-Action-1"/>
    <s v="ทางหน่วยงานอย่ระหว่างดำเนินการตามแผนงาน Security Hardening ตามที่ได้กำหนดไว้ใน Management Self-Identified"/>
    <s v="Komkrit Utaichai"/>
    <s v="KOMKRIT.U@CIMBTHAI.COM"/>
    <d v="2017-12-31T00:00:00"/>
    <m/>
    <m/>
    <s v="Open"/>
    <n v="2017"/>
    <n v="2017"/>
    <s v="CIMB Bank Group,Group Information &amp; Operations (GIOD),Thailand"/>
    <s v="CIMB Thailand"/>
    <d v="2017-11-21T00:00:00"/>
    <m/>
    <m/>
    <m/>
    <m/>
    <m/>
    <m/>
    <m/>
    <b v="0"/>
  </r>
  <r>
    <s v="No"/>
    <s v="I-000-TH-2017-3537"/>
    <d v="2017-09-23T00:00:00"/>
    <s v="No.148/2017 Wholesale Banking Lending Business"/>
    <s v="148/2017"/>
    <n v="1"/>
    <s v="8. Control of defining parameter of Regional Loans Management System (RCLMS) not appropriate.     (High Risk) Programme Delivery 8.1 Project Management did not define the procedures and control of setting application parameter as well as did not communicate with the unit responsible for review the parameter accuracy before system implementation; for example, RM Dummy Code, Account Type, Customer Constitution, Country Risk, Banking Group, Strategic Business Unit (SBU), and CIMB Sector Code.      From reviewing, system on the production environment was implemented by migrating the system and parameter of the testing environment. IT Security Management and Governance 8.2  IT Security Management and Governance did not review the user control list and high privilege users of operating system and database system. IT Security Management and Governance and IT Infrastructure Management 8.3  IT Security Management and Governance and IT Infrastructure Management has already reviewed the results of hardening; however, it did not cover the review of security parameters comparing with security baseline.     "/>
    <x v="0"/>
    <x v="0"/>
    <x v="1"/>
    <m/>
    <s v="1High"/>
    <s v="Shana Buddhaupatampaka, Paramin Chuangmanee, Komkrit Utaichai"/>
    <s v="SHANA.B@CIMBTHAI.COM, PARAMIN.C@CIMBTHAI.COM, KOMKRIT.U@CIMBTHAI.COM"/>
    <d v="2017-08-24T00:00:00"/>
    <d v="2017-12-31T00:00:00"/>
    <s v="Not due"/>
    <m/>
    <m/>
    <d v="2017-09-23T00:00:00"/>
    <m/>
    <s v="Open"/>
    <m/>
    <m/>
    <m/>
    <m/>
    <m/>
    <m/>
    <s v="I-000-TH-2017-3537-Action-1"/>
    <s v="PDD : (1) จะดำเนินการ - ประสานงานกับทีมสนับสนุนของระบบ CLMS ซึ่งติดตั้งที่ CIMB Group เพื่อขอรายการ Parameter ที่เป็น Test parameter - นำรายการ Parameter ที่เป็น Test parameter เสนอต่อหน่วยงานเจ้าของระบบเพื่อตรวจสอบว่ารายการใดอนุญาตให้ลบออกจากระบบ production พร้อมลงนามอนุญาต - ประสานงานทีมสนับสนุนของระบบ CLMS ซึ่งติดตั้งที่ CIMB Group ประเทศมาเลเซีย เพื่อลบรายการที่ได้รับอนุญาตจากหน่วยงานเจ้าของระบบแล้ว ITSD :  (2) อยู่ระหว่างประสานงานขอข้อมูลจากทาง CIMB Group ITSD : (3) อยู่ระหว่างประสานงานกับ PDD เพือข้อมูล VA &amp; Hardening ฉบับสมบูรณ์จาก CIMB Group"/>
    <s v="Chana Buddhaupatampaka, Paramin Chuangmanee, Komkrit Utaichai"/>
    <s v="SHANA.B@CIMBTHAI.COM, PARAMIN.C@CIMBTHAI.COM, KOMKRIT.U@CIMBTHAI.COM"/>
    <d v="2017-12-31T00:00:00"/>
    <m/>
    <m/>
    <s v="Open"/>
    <n v="2017"/>
    <n v="2017"/>
    <s v="CIMB Bank Group,Group Information &amp; Operations (GIOD),Thailand"/>
    <s v="CIMB Thailand"/>
    <d v="2017-11-21T00:00:00"/>
    <m/>
    <m/>
    <m/>
    <m/>
    <m/>
    <m/>
    <m/>
    <b v="0"/>
  </r>
  <r>
    <s v="No"/>
    <s v="I-000-TH-2017-3538"/>
    <d v="2017-09-23T00:00:00"/>
    <s v="No.149/2017 Wholesale Banking Lending Business"/>
    <s v="149/2017"/>
    <n v="0"/>
    <s v="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
    <x v="0"/>
    <x v="0"/>
    <x v="1"/>
    <m/>
    <s v="2Medium"/>
    <s v="Paramin Chuangmanee, Komkrit Utaichai"/>
    <s v="PARAMIN.C@CIMBTHAI.COM, KOMKRIT.U@CIMBTHAI.COM"/>
    <d v="2017-08-24T00:00:00"/>
    <d v="2017-12-31T00:00:00"/>
    <s v="Not due"/>
    <m/>
    <m/>
    <d v="2017-09-23T00:00:00"/>
    <m/>
    <s v="Open"/>
    <m/>
    <m/>
    <m/>
    <m/>
    <m/>
    <m/>
    <s v="I-000-TH-2017-3538-Action-1"/>
    <s v="8.1 Control over correcting the computer weakness was not conducted to cover action plan and period of taking remedial actions of application on Lotus Notes such as Commercial Loan Approval Process Systems (CLAPS) and Loan Covenant Monitoring System (LCMS).    (Completed)"/>
    <s v="Paramin Chuangmanee, Komkrit Utaichai"/>
    <s v="PARAMIN.C@CIMBTHAI.COM, KOMKRIT.U@CIMBTHAI.COM"/>
    <d v="2017-12-31T00:00:00"/>
    <m/>
    <s v="ITID : 8.1 ได้ดำเนินการปรับปรุงระบบตามแผนงานประจำเดือนอย่างสม่ำเสมอมาตั้งตั้งแต่ปลายปี 2558 ทำให้ผล VA ผ่านการประเมิน ตามเอกสารแนบ-5 (VA Result July 2017) (DONE) ITSD : ได้สอบทานค่าความปลอดภัย (security Parameters )ตามที่ ITID ได้กำหนดเรียบร้อยแล้ว (DONE)"/>
    <s v="Open"/>
    <n v="2017"/>
    <n v="2017"/>
    <s v="CIMB Bank Group,Group Information &amp; Operations (GIOD),Thailand"/>
    <s v="CIMB Thailand"/>
    <d v="2017-11-21T00:00:00"/>
    <m/>
    <m/>
    <m/>
    <m/>
    <m/>
    <m/>
    <m/>
    <b v="0"/>
  </r>
  <r>
    <s v="No"/>
    <s v="I-000-TH-2017-3538"/>
    <d v="2017-09-23T00:00:00"/>
    <s v="No.149/2017 Wholesale Banking Lending Business"/>
    <s v="149/2017"/>
    <n v="1"/>
    <s v="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
    <x v="0"/>
    <x v="0"/>
    <x v="1"/>
    <m/>
    <s v="2Medium"/>
    <s v="Paramin Chuangmanee, Komkrit Utaichai"/>
    <s v="PARAMIN.C@CIMBTHAI.COM, KOMKRIT.U@CIMBTHAI.COM"/>
    <d v="2017-08-24T00:00:00"/>
    <d v="2017-12-31T00:00:00"/>
    <s v="Not due"/>
    <m/>
    <m/>
    <d v="2017-09-23T00:00:00"/>
    <m/>
    <s v="Open"/>
    <m/>
    <m/>
    <m/>
    <m/>
    <m/>
    <m/>
    <s v="I-000-TH-2017-3538-Action-3"/>
    <s v="8.2 Control over retention and restriction of accessing to Drive D, E and F with same network via default share was not defined to reduce the risk of accessing and changing data without permission."/>
    <s v="Komkrit Utaichai"/>
    <s v="KOMKRIT.U@CIMBTHAI.COM, PAIBOON.S@CIMBTHAI.COM"/>
    <d v="2017-12-31T00:00:00"/>
    <m/>
    <s v="ITID : 8.2 จากการสอบทานและประเมินค่าความปลอดภัย ระบบมีการควบคุมการเข้าถึงมูลที่ในระดับ Database ไม่สามารถเข้าถึงได้ในระดับ File System จึงกำหนดค่า parameter ตามมาตราฐาน Security Teamplate ไว้แล้ว (DONE)"/>
    <s v="Open"/>
    <n v="2017"/>
    <n v="2017"/>
    <s v="CIMB Bank Group,Group Information &amp; Operations (GIOD),Thailand"/>
    <s v="CIMB Thailand"/>
    <d v="2017-11-21T00:00:00"/>
    <m/>
    <m/>
    <m/>
    <m/>
    <m/>
    <m/>
    <m/>
    <b v="0"/>
  </r>
  <r>
    <s v="No"/>
    <s v="I-000-TH-2017-3554"/>
    <d v="2017-09-25T00:00:00"/>
    <s v="No 146/2017 Cash Management  ( 28 February 2017)"/>
    <s v="146/2017"/>
    <n v="1"/>
    <s v="15. Inadequate control over Foreign Bank Draft service(Medium Risk)"/>
    <x v="1"/>
    <x v="11"/>
    <x v="1"/>
    <m/>
    <s v="2Medium"/>
    <s v="Mukda Techakasem"/>
    <s v="mukda.t@cimbthai.com"/>
    <d v="2017-09-20T00:00:00"/>
    <d v="2017-09-26T00:00:00"/>
    <s v="Over due"/>
    <m/>
    <m/>
    <d v="2017-09-25T00:00:00"/>
    <d v="2017-09-29T00:00:00"/>
    <s v="Close"/>
    <m/>
    <m/>
    <m/>
    <m/>
    <m/>
    <m/>
    <s v="I-000-TH-2017-3554-Action-1"/>
    <s v="1) Create Control Log sheet for &quot;Draft cancellation &quot;  with Maker/Checker signed 2) Verify inventory &quot;Draft&quot; report against 1P for each currency on a half yearly basis with Maker/Checker signed and acknowledged by Dept Head 3) Create Control Log sheet &quot;key holder&quot; hand on for pimary holder and alternate holder access 4) Create back up key for the safekeeping of fire proof cabinet"/>
    <s v="Mukda.T, Issareephan P."/>
    <s v="Mukda.T@cimbthai.com, Issareephan.P@cimbthai.com"/>
    <d v="2017-09-26T00:00:00"/>
    <d v="2017-09-29T00:00:00"/>
    <s v="Status as of 30 Sep 2017 : Auditor has closed the issue on 28 Sep 2017. 1) Create Control Log sheet for &quot;Draft cancellation &quot;  with Maker/Checker signed 2) Verify inventory &quot;Draft&quot; report against 1P for each currency on a half yearly basis with Maker/Checker signed and acknowledged by Dept Head 3) Create Control Log sheet &quot;key holder&quot; hand on for pimary holder and alternate holder access 4) Create back up key for the safekeeping of fire proof cabinet"/>
    <s v="Completed"/>
    <n v="2017"/>
    <n v="2017"/>
    <s v="CIMB Bank Group,Group Information &amp; Operations (GIOD),Thailand"/>
    <s v="CIMB Thailand"/>
    <d v="2017-11-21T00:00:00"/>
    <m/>
    <m/>
    <m/>
    <m/>
    <m/>
    <m/>
    <m/>
    <b v="1"/>
  </r>
  <r>
    <s v="No"/>
    <s v="I-000-TH-2017-3666"/>
    <d v="2017-10-03T00:00:00"/>
    <s v="No.150/2017 1.ควรเพิ่มการควบคุมการจัดการบัญชีผู้ใช้งานที่ได้รับสิทธิสูง (High Privileged ID – HPID) (ความเสี่ยงสูง)"/>
    <s v="150/2017"/>
    <n v="1"/>
    <s v="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มูลในระบบโดยผู้ไม่ได้รับอนุมัติ"/>
    <x v="0"/>
    <x v="0"/>
    <x v="1"/>
    <m/>
    <s v="1High"/>
    <s v="Thawatchai Panyaluang Komkrit Utaichai KOMKRIT.U@CIMBTHAI.COM"/>
    <s v="THAWATCHAI.P@CIMBTHAI.COM KOMKRIT.U@CIMBTHAI.COM"/>
    <d v="2017-08-24T00:00:00"/>
    <d v="2017-10-30T00:00:00"/>
    <s v="Over due"/>
    <m/>
    <s v="Update as of 03 Oct 2017 ITID : คุณธวัชชัยได้ส่งเอกสารเรียบร้อยแล้ว รอการตอบกลับจากตรวจสอบ Target 30 Aug 2017"/>
    <d v="2017-10-03T00:00:00"/>
    <m/>
    <s v="Open"/>
    <m/>
    <m/>
    <m/>
    <m/>
    <m/>
    <m/>
    <s v="I-000-TH-2017-3666-Action-1"/>
    <s v="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 1.1.กำลังอยู่ในระหว่างการจัดทำเปลี่ยนรหัสผ่าน และ ถ้า ID ไหนสามารถควบคุมการเปลี่ยนรหัสผ่านได้ด้วย CyberArk ได้จะใช้ CyberArk เป็นตัวช่วย 1.2.สำหรับ 2 User ID ที่ไม่ได้ใช้งานเป็นเวลานานนั้น เป็น Service Account จะดำเนินการจัดทำทะเบียน User และ ทำทะเบียนส่งมอบ HPID 1.3.จะจัดทำทะเบียน Local User ID และ Administrators Group ของทุกๆเครื่อง และ ส่งมอบทะเบียน HPID ข้อมูลในระบบโดยผู้ไม่ได้รับอนุมัติ"/>
    <s v="Tawatchai Panyanont Komkrit Utaichai"/>
    <s v="TAWATCHAI.P@CIMBTHAI.COM KOMKRIT.U@CIMBTHAI.COM"/>
    <d v="2017-10-30T00:00:00"/>
    <m/>
    <m/>
    <s v="Open"/>
    <n v="2017"/>
    <n v="2017"/>
    <s v="CIMB Bank Group,Group Information &amp; Operations (GIOD),Thailand"/>
    <s v="CIMB Thailand"/>
    <d v="2017-11-21T00:00:00"/>
    <m/>
    <m/>
    <m/>
    <m/>
    <m/>
    <m/>
    <m/>
    <b v="1"/>
  </r>
  <r>
    <s v="No"/>
    <s v="I-000-TH-2017-3668"/>
    <d v="2017-10-03T00:00:00"/>
    <s v="No.151/2017 3. ควรเพิ่มการควบคุมด้านความปลอดภัยบนอุปกรณ์ Tablet ที่ใช้ระบบปฏิบัติการ iOS ให้รัดกุมก่อนนำไปใช้งานจริง (ความเสี่ยงปานกลาง)"/>
    <s v="151/2017"/>
    <n v="1"/>
    <s v="จากการสุ่มสอบการควบคุมการปรับแต่งและการตั้งค่า Parameter ต่างๆ บนอุปกรณ์ Tablet ที่ใช้ระบบปฏิบัติการ iOS ที่ใช้ในโครงการระบบ DSE จำนวน 2 เครื่องในวันที่ 8 มิถุนายน 2560 พบว่า อุปกรณ์ Tablet ที่ทำการสุ่มสอบทานทั้ง 2 เครื่อง ไม่ได้ผ่านการดำเนินการปรับแต่งและตั้งค่า Parameter ต่างๆ ตามมาตรฐานของธนาคาร ตาม วิธีปฏิบัติงานที่ 94/2559 เรื่อง การกำหนดมาตรการควบคุมการปรับแต่งระบบปฏิบัติการ บนอุปกรณ์ Tablet ระบบปฏิบัติการ iOS ของธนาคาร ซึ่งได้ถูกอนุมัติ และ ถือปฏิบัติตั้งแต่วันที่ 27 กันยายน 2559 จากการสัมภาษณ์เพิ่มเติมพบว่าเมื่อนำอุปกรณ์ Tablet ที่ใช้ระบบปฏิบัติการ iOS ที่ได้รับการปรับแต่งและตั้งค่า Parameter ต่างๆ ตามมาตรฐานของธนาคารแล้วไปใช้งาน ผู้ใช้ไม่สามารถใช้ระบบงาน DSE ได้ ทางธนาคารจึงยังไม่ปรับแต่งและตั้งค่า Parameter ต่างๆ ตามมาตรฐานของธนาคาร และนำอุปกรณ์ไปใช้งานก่อน โดยยังไม่ได้ประเมินความเสี่ยงก่อนนำไปใช้งานจริง การที่อุปกรณ์ Tablet ไม่ได้รับการปรับแต่งและตั้งค่า Parameter ต่างๆ ตามมาตรฐานของธนาคาร อาจจะมีผลให้อุปกรณ์มีความปลอดภัยต่ำกว่ามาตรฐานของธนาคาร ซึ่งอาจทำให้พนักงานสามารถลงโปรแกรมที่ไม่เหมาะสม หรือ สามารถขโมยข้อมูลได้ง่าย"/>
    <x v="0"/>
    <x v="0"/>
    <x v="1"/>
    <m/>
    <s v="2Medium"/>
    <s v="Mahinthorn Santimetha, Tanawat Kriengkrai"/>
    <s v="TANAWAT.K@CIMBTHAI.COM MAHINTHORN.S@CIMBTHAI.COM"/>
    <d v="2017-08-24T00:00:00"/>
    <d v="2017-10-30T00:00:00"/>
    <s v="Over due"/>
    <m/>
    <m/>
    <d v="2017-10-03T00:00:00"/>
    <d v="2017-10-05T00:00:00"/>
    <s v="Close"/>
    <m/>
    <m/>
    <m/>
    <m/>
    <m/>
    <m/>
    <s v="I-000-TH-2017-3668-Action-1"/>
    <s v="จัดทำแผนงานร่วมกับ Business เพื่อนำอุปกรณ์ Tablet ที่ใช้ในโครงการ DSE มาทำการ Hardening ให้ตรงตาม security baseline"/>
    <s v="Tanawat Kriengkrai Mahinthorn Santimetha,"/>
    <s v="MAHINTHORN.S@CIMBTHAI.COM TANAWAT.K@CIMBTHAI.COM"/>
    <d v="2017-10-30T00:00:00"/>
    <d v="2017-10-05T00:00:00"/>
    <m/>
    <s v="Completed"/>
    <n v="2017"/>
    <n v="2017"/>
    <s v="CIMB Bank Group,Group Information &amp; Operations (GIOD),Thailand"/>
    <s v="CIMB Thailand"/>
    <d v="2017-11-21T00:00:00"/>
    <m/>
    <m/>
    <m/>
    <m/>
    <m/>
    <m/>
    <m/>
    <b v="1"/>
  </r>
  <r>
    <s v="No"/>
    <s v="I-000-TH-2017-3715"/>
    <d v="2017-10-06T00:00:00"/>
    <s v="Send out the email of forward cantract confirmation to wrong customer"/>
    <m/>
    <n v="1"/>
    <s v="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
    <x v="1"/>
    <x v="6"/>
    <x v="0"/>
    <s v="K-TH-2017-0076 - Mistake of sending financial information to wrong client"/>
    <s v="2Medium"/>
    <s v="KAISORN.S@CIMBTHAI.COM, CHAICHAROEN.K@CIMBTHAI.COM"/>
    <s v="KAISORN.S@CIMBTHAI.COM, CHAICHAROEN.K@CIMBTHAI.COM"/>
    <d v="2017-09-27T00:00:00"/>
    <d v="2017-11-01T00:00:00"/>
    <s v="Over due"/>
    <m/>
    <m/>
    <m/>
    <m/>
    <s v="Draft"/>
    <m/>
    <m/>
    <m/>
    <m/>
    <m/>
    <m/>
    <m/>
    <m/>
    <m/>
    <m/>
    <m/>
    <m/>
    <m/>
    <m/>
    <n v="2017"/>
    <n v="2017"/>
    <s v="CIMB Bank Group,Group Information &amp; Operations (GIOD),Thailand"/>
    <s v="CIMB Thailand"/>
    <d v="2017-11-21T00:00:00"/>
    <m/>
    <m/>
    <m/>
    <m/>
    <m/>
    <m/>
    <m/>
    <b v="1"/>
  </r>
  <r>
    <s v="No"/>
    <s v="I-000-TH-2017-3822"/>
    <d v="2017-10-10T00:00:00"/>
    <s v="[IT Exemption] Exemption to enable Telnet Port for Base24 and AMS"/>
    <m/>
    <n v="1"/>
    <s v="HP Nonstop Security Baseline required to disable service telnet. But AMS is still required to use Telnet Client Session to receive information from Base24 so that IT cannot disable Telnet port on Tamdem Server Production."/>
    <x v="0"/>
    <x v="0"/>
    <x v="0"/>
    <s v="IT Exemption No. CT-IT-EXEM-26-2017"/>
    <s v="2Medium"/>
    <s v="Sangsuk Saeoeaw"/>
    <s v="SANGSUK.S@CIMBTHAI.COM, YUPA.P@CIMBTHAI.COM, CHARTCHAI.T@CIMBTHAI.COM"/>
    <d v="2017-10-04T00:00:00"/>
    <d v="2018-09-30T00:00:00"/>
    <s v="Not due"/>
    <s v="CIMB THAI;"/>
    <m/>
    <d v="2017-10-10T00:00:00"/>
    <m/>
    <s v="Open"/>
    <m/>
    <m/>
    <m/>
    <m/>
    <m/>
    <m/>
    <s v="I-000-TH-2017-3822-Action-1"/>
    <s v="To disable telnet service on Base24."/>
    <s v="Sangsuk.S"/>
    <s v="SANGSUK.S@CIMBTHAI.COM, YUPA.P@CIMBTHAI.COM,CHARTCHAI.T@CIMBTHAI.COM"/>
    <d v="2018-08-31T00:00:00"/>
    <m/>
    <s v="WIP"/>
    <s v="Open"/>
    <n v="2017"/>
    <n v="2017"/>
    <s v="CIMB Bank Group,Group Information &amp; Operations (GIOD),Thailand"/>
    <s v="CIMB Thailand"/>
    <d v="2017-11-21T00:00:00"/>
    <m/>
    <m/>
    <m/>
    <m/>
    <m/>
    <m/>
    <m/>
    <b v="0"/>
  </r>
  <r>
    <s v="No"/>
    <s v="I-000-TH-2017-3823"/>
    <d v="2017-10-11T00:00:00"/>
    <s v="No. of Incident(SEV-1,2) caused by change implementation (Change Management) as September 2017"/>
    <m/>
    <n v="1"/>
    <s v="No. of Incident(SEV-1,2) caused by change implementation (Change Management) as September 2017,Threshold Value (Red) = 1,SEV2 INCINC138351-SWIFT service unavailable (DT 1 Hr 57Mins)"/>
    <x v="0"/>
    <x v="2"/>
    <x v="0"/>
    <s v="K-TH-2017-0034 - ITID-04: Change Causing Incident (SEV-1,2)"/>
    <s v="2Medium"/>
    <s v="Ms.Nampetch Gadetragoon , Mrs.Maneelak Nomsarunbuth"/>
    <s v="NAMPETCH.G@CIMBTHAI.COM,MANEELAK.N@CIMBTHAI.COM"/>
    <d v="2017-10-10T00:00:00"/>
    <d v="2017-10-12T00:00:00"/>
    <s v="Over due"/>
    <m/>
    <m/>
    <d v="2017-10-11T00:00:00"/>
    <d v="2017-10-11T00:00:00"/>
    <s v="Close"/>
    <m/>
    <m/>
    <m/>
    <m/>
    <m/>
    <m/>
    <s v="I-000-TH-2017-3823-Action-1"/>
    <s v="To communicate with team to more concern for all change request and advised about action to be taken how to reduce the incident(SEV-1,2) caused by change implementation"/>
    <s v="Ms.Nampetch Gadetragoon,Mrs.Maneelak Nomsarunbuth"/>
    <s v="NAMPETCH.G@CIMBTHAI.COM,MANEELAK.N@CIMBTHAI.COM"/>
    <d v="2017-10-12T00:00:00"/>
    <d v="2017-10-11T00:00:00"/>
    <s v="Action done on 5 Oct 2017"/>
    <s v="Completed"/>
    <n v="2017"/>
    <n v="2017"/>
    <s v="CIMB Bank Group,Group Information &amp; Operations (GIOD),Thailand"/>
    <s v="CIMB Thailand"/>
    <d v="2017-11-21T00:00:00"/>
    <m/>
    <m/>
    <m/>
    <m/>
    <m/>
    <m/>
    <m/>
    <b v="1"/>
  </r>
  <r>
    <s v="No"/>
    <s v="I-000-TH-2017-4008"/>
    <d v="2017-10-27T00:00:00"/>
    <s v="[IT Exemption] Exemption for not compliance with IT Security Technical Requirement. (New LMS)"/>
    <m/>
    <n v="1"/>
    <s v="Technical Functions on New LMS are not align with IT Security Technical Requirements and project cannot perform Penetration Tesing before system golive."/>
    <x v="0"/>
    <x v="7"/>
    <x v="0"/>
    <s v="1) IT Exemption No.CT-IT-EXEM-36-2017. 2) IT Security Technical Requirements for New Learning Management System 3) Group IT Security Management Standard stated that &quot;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quot;"/>
    <s v="3Low"/>
    <s v="Pongsathorn Jamlongphet"/>
    <s v="PONGSATHORN.J@CIMBTHAI.COM, PHATSORN.K@CIMBTHAI.COM, NOPPORN.S@CIMBTHAI.COM,  CHARTCHAI.T@CIMBTHAI.COM"/>
    <d v="2017-10-27T00:00:00"/>
    <d v="2018-11-30T00:00:00"/>
    <s v="Not due"/>
    <s v="CIMB THAI;"/>
    <m/>
    <d v="2017-10-27T00:00:00"/>
    <m/>
    <s v="Open"/>
    <m/>
    <m/>
    <m/>
    <m/>
    <m/>
    <m/>
    <s v="I-000-TH-2017-4008-Action-1"/>
    <s v="To implement mitigation for gaps on IT Security Technical Requirement of New Learning Management System."/>
    <s v="Pongsathorn.J"/>
    <s v="PHATSORN.K@CIMBTHAI.COM, PONGSATHORN.J@CIMBTHAI.COM, NOPPORN.S@CIMBTHAI.COM, CHARTCHAI.T@CIMBTHAI.COM"/>
    <d v="2018-10-31T00:00:00"/>
    <m/>
    <s v="WIP."/>
    <s v="Open"/>
    <n v="2017"/>
    <n v="2017"/>
    <s v="CIMB Bank Group,Group Information &amp; Operations (GIOD),Thailand"/>
    <s v="CIMB Thailand"/>
    <d v="2017-11-21T00:00:00"/>
    <m/>
    <m/>
    <m/>
    <m/>
    <m/>
    <m/>
    <m/>
    <b v="0"/>
  </r>
  <r>
    <s v="No"/>
    <s v="I-000-TH-2017-4009"/>
    <d v="2017-10-27T00:00:00"/>
    <s v="[IT Exemption] Exemption to enable USB Drive, Serial Port and Pararell Port on ATM."/>
    <m/>
    <n v="1"/>
    <s v="Microsoft Windows 7 Security Baseline (ATM Diebold) required to disable Serial Port, Parallel Port and USB Drive, but ATM is still required to use these ports to install Master Image, print passbook etc."/>
    <x v="0"/>
    <x v="4"/>
    <x v="0"/>
    <s v="IT Exemption No.CT-IT-EXEM-37-2017. Microsoft Windows 7 Security Baseline (ATM Diebold) required to configure parameter on ATM (Core PC) as following list;- 1) Serial Port = Disable (Optional) 2) Parallel Port = Disable (Optional) 3) USB Drive = Disable"/>
    <s v="2Medium"/>
    <s v="Arthit Eamwiwattanakool"/>
    <s v="ARTHIT.E@CIMBTHAI.COM, MANEEPORN.W@CIMBTHAI.COM, CHARTCHAI.T@CIMBTHAI.COM, yupa.p@cimbthai.com"/>
    <d v="2017-10-10T00:00:00"/>
    <d v="2018-11-09T00:00:00"/>
    <s v="Not due"/>
    <s v="CIMB THAI;"/>
    <m/>
    <d v="2017-10-27T00:00:00"/>
    <m/>
    <s v="Open"/>
    <m/>
    <m/>
    <m/>
    <m/>
    <m/>
    <m/>
    <s v="I-000-TH-2017-4009-Action-1"/>
    <s v="To disable USB Drive, Serial Port and Pararell Port on ATM."/>
    <s v="ARTHIT.E"/>
    <s v="ARTHIT.E@CIMBTHAI.COM, MANEEPORN.W@CIMBTHAI.COM, CHARTCHAI.T@CIMBTHAI.COM, yupa.p@cimbthai.com"/>
    <d v="2018-10-09T00:00:00"/>
    <m/>
    <s v="WIP"/>
    <s v="Open"/>
    <n v="2017"/>
    <n v="2017"/>
    <s v="CIMB Bank Group,Group Information &amp; Operations (GIOD),Thailand"/>
    <s v="CIMB Thailand"/>
    <d v="2017-11-21T00:00:00"/>
    <m/>
    <m/>
    <m/>
    <m/>
    <m/>
    <m/>
    <m/>
    <b v="0"/>
  </r>
  <r>
    <s v="No"/>
    <s v="I-000-TH-2017-4231"/>
    <d v="2017-11-13T00:00:00"/>
    <s v="[IT Exemption] Exemption for not upgrade server and client of FinOne System (F1) to support IE11"/>
    <m/>
    <n v="1"/>
    <s v="Currently, FinOne is being used across Regional but the server and client are supported IE8 which is obsolete web browser. And vendor doesn't have plan to upgrade system to support IE11."/>
    <x v="0"/>
    <x v="0"/>
    <x v="0"/>
    <s v="CT-IT-EXEM-35-2017. CIMBT IT Policy V.2.5.1 stated that &quot;Any obsolete or unused software licensing and maintenance fees must be cancelled.&quot; Audit Issue No.277/2015 stated that &quot;Internet Explorer version and Java Runtime Environment were not updated/ upgraded to the latest versions which are Internet Explorer version 11 and Java Runtime Environment 8 Update 60 in order to prevent system intrusion due to program vulnerability.&quot;"/>
    <s v="2Medium"/>
    <s v="Paiboon Siriprasertkul"/>
    <s v="PAIBOON.SI@CIMBTHAI.COM, CHARTCHAI.T@CIMBTHAI.COM, YUPA.P@CIMBTHAI.COM,"/>
    <d v="2017-10-05T00:00:00"/>
    <d v="2018-11-04T00:00:00"/>
    <s v="Not due"/>
    <s v="CIMB THAI;"/>
    <m/>
    <d v="2017-11-13T00:00:00"/>
    <m/>
    <s v="Open"/>
    <m/>
    <m/>
    <m/>
    <m/>
    <m/>
    <m/>
    <s v="I-000-TH-2017-4231-Action-1"/>
    <s v="To upgrade server and client of FinOne System (F1) to support IE11."/>
    <s v="Paiboon Siriprasertkul"/>
    <s v="CHARTCHAI.T@CIMBTHAI.COM, PAIBOON.SI@CIMBTHAI.COM, yupa@cimbthai.com"/>
    <d v="2018-10-04T00:00:00"/>
    <m/>
    <s v="WIP."/>
    <s v="Open"/>
    <n v="2017"/>
    <n v="2017"/>
    <s v="CIMB Bank Group,Group Information &amp; Operations (GIOD),Thailand"/>
    <s v="CIMB Thailand"/>
    <d v="2017-11-21T00:00:00"/>
    <m/>
    <m/>
    <m/>
    <m/>
    <m/>
    <m/>
    <m/>
    <b v="0"/>
  </r>
  <r>
    <s v="No"/>
    <s v="I-000-TH-2017-4334"/>
    <d v="2017-11-14T00:00:00"/>
    <s v="No. of Incident(SEV-3) caused by change implementation (Change Management) as October 2017"/>
    <m/>
    <n v="1"/>
    <s v="No. of Incident(SEV-3) caused by change implementation (Change Management) as October 2017, Threshold Value (Red) = 6%"/>
    <x v="0"/>
    <x v="2"/>
    <x v="0"/>
    <s v="K-TH-2017-0035 - ITID-05: Change Causing Incident (SEV-3)"/>
    <s v="2Medium"/>
    <s v="Ms.Nampetch Gadetragoon, Mrs.Maneelak Nomsarunbuth,Mr.Chatchavan Chimpradit,Mr.Krisanun Wongvitavas"/>
    <s v="NAMPETCH.G@CIMBTHAI.COM,MANEELAK.N@CIMBTHAI.COM,KRISANUN.W@CIMBTHAI.COM,CHATCHAVAN.C@CIMBTHAI.COM,"/>
    <d v="2017-11-14T00:00:00"/>
    <d v="2017-11-15T00:00:00"/>
    <s v="Over due"/>
    <m/>
    <s v="Action done on 9 Nov 2017"/>
    <d v="2017-11-14T00:00:00"/>
    <d v="2017-11-14T00:00:00"/>
    <s v="Close"/>
    <m/>
    <m/>
    <m/>
    <m/>
    <m/>
    <m/>
    <s v="I-000-TH-2017-4334-Action-1"/>
    <s v="To communicate with team to more concern for all change request and advised about action to be taken how to reduce the incident(SEV3) caused by change implementation"/>
    <s v="Ms.Nampetch Gadetragoon, Mrs.Maneelak Nomsarunbuth,Mr.Chatchavan Chimpradit,Mr.Krisanun Wongvitavas"/>
    <s v="NAMPETCH.G@CIMBTHAI.COM,MANEELAK.N@CIMBTHAI.COM,KRISANUN.W@CIMBTHAI.COM,CHATCHAVAN.C@CIMBTHAI.COM,"/>
    <d v="2017-11-15T00:00:00"/>
    <d v="2017-11-14T00:00:00"/>
    <s v="Action done on 9 Nov 2017"/>
    <s v="Completed"/>
    <n v="2017"/>
    <n v="2017"/>
    <s v="CIMB Bank Group,Group Information &amp; Operations (GIOD),Thailand"/>
    <s v="CIMB Thailand"/>
    <d v="2017-11-21T00:00:00"/>
    <m/>
    <m/>
    <m/>
    <m/>
    <m/>
    <m/>
    <m/>
    <b v="1"/>
  </r>
  <r>
    <s v="No"/>
    <s v="I-000-TH-2017-4397"/>
    <d v="2017-11-17T00:00:00"/>
    <s v="Create MSII for logging improvement project from RTS"/>
    <m/>
    <n v="1"/>
    <s v="To log the improvement project for tracking and update status."/>
    <x v="0"/>
    <x v="0"/>
    <x v="0"/>
    <s v="RTS Project"/>
    <s v="3Low"/>
    <s v="Suwit"/>
    <s v="suwit.m@cimbthai.com"/>
    <d v="2017-11-17T00:00:00"/>
    <d v="2020-12-31T00:00:00"/>
    <s v="Not due"/>
    <m/>
    <m/>
    <m/>
    <m/>
    <s v="Draft"/>
    <m/>
    <m/>
    <m/>
    <m/>
    <m/>
    <m/>
    <m/>
    <m/>
    <m/>
    <m/>
    <m/>
    <m/>
    <m/>
    <m/>
    <n v="2017"/>
    <n v="2017"/>
    <s v="CIMB Bank Group,Group Information &amp; Operations (GIOD),Thailand"/>
    <s v="CIMB Thailand"/>
    <d v="2017-11-21T00:00:00"/>
    <m/>
    <m/>
    <m/>
    <m/>
    <m/>
    <m/>
    <m/>
    <b v="0"/>
  </r>
  <r>
    <s v="No"/>
    <s v="I-000-TH-2017-450"/>
    <d v="2017-02-12T00:00:00"/>
    <s v="[IT Exemption] Exemption for Vendor to access to the CIMB Thai's production environment."/>
    <m/>
    <n v="1"/>
    <s v="IT Exemption No. CT-IT-EXEM-01-2017; Exemption for Vendor to access to the CIMB Thai's production environment."/>
    <x v="0"/>
    <x v="7"/>
    <x v="0"/>
    <s v="IT Exemption No. CT-IT-EXEM-01-2017"/>
    <s v="3Low"/>
    <s v="nitivadee uarpudhachanya, shana buddhaupatampaka"/>
    <s v="nitivadee.u@cimbthai.com,shana.b@cimbthai.com"/>
    <d v="2017-01-01T00:00:00"/>
    <d v="2017-07-31T00:00:00"/>
    <s v="Over due"/>
    <s v="CIMB THAI;"/>
    <s v="Update as of 31AUG2017 - Confirmed with BU, already completed task and no need to extend excemption."/>
    <d v="2017-02-12T00:00:00"/>
    <d v="2017-08-31T00:00:00"/>
    <s v="Close"/>
    <m/>
    <m/>
    <m/>
    <m/>
    <m/>
    <m/>
    <s v="I-000-TH-2017-450-Action-1"/>
    <s v="To follow up vendor to upload data to production within timeline."/>
    <s v="nitivadee uarpudhachanya, shana buddhaupatampaka"/>
    <s v="nitivadee.u@cimbthai.com,shana.b@cimbthai.com"/>
    <d v="2017-07-31T00:00:00"/>
    <d v="2017-08-31T00:00:00"/>
    <s v="Update as of 31AUG2017 - Confirmed with BU, already completed task and no need to extend excemption."/>
    <s v="Completed"/>
    <n v="2017"/>
    <n v="2017"/>
    <s v="CIMB Bank Group,Group Information &amp; Operations (GIOD),Thailand"/>
    <s v="CIMB Thailand"/>
    <d v="2017-11-21T00:00:00"/>
    <m/>
    <m/>
    <m/>
    <m/>
    <m/>
    <m/>
    <m/>
    <b v="1"/>
  </r>
  <r>
    <s v="No"/>
    <s v="I-000-TH-2017-505"/>
    <d v="2017-02-17T00:00:00"/>
    <s v="ATM Host Backup"/>
    <m/>
    <n v="1"/>
    <s v="Current ATM Backup system is not support encryption. Therefore backup media are contain non-enrypted data inside."/>
    <x v="0"/>
    <x v="2"/>
    <x v="0"/>
    <m/>
    <s v="2Medium"/>
    <s v="Jirayoth, Komkrit"/>
    <s v="jirayoth.c@cimbthai.com,komkrit.u@cimbthai.com"/>
    <d v="2017-02-17T00:00:00"/>
    <d v="2018-03-31T00:00:00"/>
    <s v="Not due"/>
    <m/>
    <m/>
    <d v="2017-02-17T00:00:00"/>
    <m/>
    <s v="Open"/>
    <m/>
    <m/>
    <m/>
    <m/>
    <m/>
    <m/>
    <s v="I-000-TH-2017-505-Action-1"/>
    <s v="Current ATM Backup system is not support encryption. Therefore backup media are contain non-enrypted data inside."/>
    <s v="Jirayoth, Komkrit"/>
    <s v="jirayoth.c@cimbthai.com,komkrit.u@cimbthai.com"/>
    <d v="2018-03-31T00:00:00"/>
    <m/>
    <m/>
    <s v="Open"/>
    <n v="2017"/>
    <n v="2017"/>
    <s v="CIMB Bank Group,Group Information &amp; Operations (GIOD),Thailand"/>
    <s v="CIMB Thailand"/>
    <d v="2017-11-21T00:00:00"/>
    <m/>
    <m/>
    <m/>
    <m/>
    <m/>
    <m/>
    <m/>
    <b v="0"/>
  </r>
  <r>
    <s v="No"/>
    <s v="I-000-TH-2017-595"/>
    <d v="2017-02-28T00:00:00"/>
    <s v="No. of incident (SEV1-3) caused by change implementation"/>
    <m/>
    <n v="1"/>
    <s v="No. of incident (SEV1-3) caused by change implementation &gt;=5 Threshold hit red (Jan = 5)"/>
    <x v="0"/>
    <x v="2"/>
    <x v="0"/>
    <s v="K-TH-2016-0027 - 2016-ITID-04: Implementation Error (Incident SEV 1-3 due to Change failed)"/>
    <s v="2Medium"/>
    <s v="chatchavan , numpetch"/>
    <s v="chatchavan.c@cimbthai.com,nampetch.g@cimbthai.com"/>
    <d v="2017-02-27T00:00:00"/>
    <d v="2017-03-31T00:00:00"/>
    <s v="Over due"/>
    <m/>
    <m/>
    <d v="2017-03-29T00:00:00"/>
    <d v="2017-03-29T00:00:00"/>
    <s v="Close"/>
    <m/>
    <m/>
    <m/>
    <m/>
    <m/>
    <m/>
    <s v="I-000-TH-2017-595-Action-1"/>
    <s v="Report and discuss in Technology Division Meeting to find out root cause and get IT Dept. Head acknowledgment to remind working team for awareness and improvement (Done: TEDi Meeting on 23-Mar-2017)"/>
    <s v="chatchavan"/>
    <s v="chatchavan.c@cimbthai.com"/>
    <d v="2017-03-31T00:00:00"/>
    <d v="2017-03-29T00:00:00"/>
    <m/>
    <s v="Completed"/>
    <n v="2017"/>
    <n v="2017"/>
    <s v="CIMB Bank Group,Group Information &amp; Operations (GIOD),Thailand"/>
    <s v="CIMB Thailand"/>
    <d v="2017-11-21T00:00:00"/>
    <m/>
    <m/>
    <m/>
    <m/>
    <m/>
    <m/>
    <m/>
    <b v="1"/>
  </r>
  <r>
    <s v="No"/>
    <s v="I-000-TH-2017-67"/>
    <d v="2017-01-10T00:00:00"/>
    <s v="RTB"/>
    <m/>
    <n v="1"/>
    <s v="TH-IT SEV2 INC128114 (11:04)(New) RTB service down caused from Power in MY DataCenter trip. MYIT is fixing. 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INC 128114"/>
    <x v="0"/>
    <x v="2"/>
    <x v="3"/>
    <m/>
    <s v="1High"/>
    <s v="K.chatchavan,K.krisanun"/>
    <s v="chatchavan.c@cimbthi.com,krisanun.w@cimbthai.com"/>
    <d v="2017-01-06T00:00:00"/>
    <d v="2017-02-18T00:00:00"/>
    <s v="Over due"/>
    <m/>
    <m/>
    <d v="2017-03-02T00:00:00"/>
    <d v="2017-03-03T00:00:00"/>
    <s v="Close"/>
    <m/>
    <m/>
    <m/>
    <m/>
    <m/>
    <m/>
    <s v="I-000-TH-2017-67-Action-1"/>
    <s v="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s v="chatchavan"/>
    <s v="chatchavan.c@cimbthai.com"/>
    <d v="2017-02-18T00:00:00"/>
    <d v="2017-02-17T00:00:00"/>
    <m/>
    <s v="Completed"/>
    <n v="2017"/>
    <n v="2017"/>
    <s v="CIMB Bank Group,Group Information &amp; Operations (GIOD),Thailand"/>
    <s v="CIMB Thailand"/>
    <d v="2017-11-21T00:00:00"/>
    <m/>
    <m/>
    <m/>
    <m/>
    <m/>
    <m/>
    <m/>
    <b v="1"/>
  </r>
  <r>
    <s v="No"/>
    <s v="I-000-TH-2017-68"/>
    <d v="2017-01-10T00:00:00"/>
    <s v="No.221/2016   การควบคุมปลอดภัยการเข้าใช้ระบบงาน ไม่เพียงพอ (ความเสี่ยงปานกลาง)"/>
    <s v="221/2016"/>
    <n v="1"/>
    <s v="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
    <x v="0"/>
    <x v="2"/>
    <x v="1"/>
    <m/>
    <s v="2Medium"/>
    <s v="komkrit"/>
    <s v="komkrit.u@cimbthai.com,chatchavan.c@cimbthai.com,rakkanawan.m@cimbthai.com"/>
    <d v="2016-09-26T00:00:00"/>
    <d v="2017-01-11T00:00:00"/>
    <s v="Over due"/>
    <m/>
    <s v="Update as of 03 Oct 2017 - R2C:14 Sep 2017 16:31 PM. ส่งเอกสารเพิ่ม - Refer Mail 08 Sep 2017  14:53 PM. ==&gt; Response - R2C:08 Sep 2017 09:55 AM. Update as of 29AUG2017 - Will propose to RMC to accept risk in September 2017 Update 27 Aug 2017 Exemption การใช้ LDAP เพื่อเป็น Service ซึ่งไม่ได้ใช้ Authen on 14 Jun 2017 Target  30 November 2016 07Jun2017: Re-open by ORM Since only 1.1 was closed by IA but 1.2 still not closed."/>
    <d v="2017-06-07T00:00:00"/>
    <d v="2017-10-06T00:00:00"/>
    <s v="Close"/>
    <m/>
    <m/>
    <m/>
    <m/>
    <m/>
    <m/>
    <s v="I-000-TH-2017-68-Action-1"/>
    <s v="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
    <s v="komkrit"/>
    <s v="komkrit.u@cimbthai.com,chatchavan.c@cimbthai.com,rakkanawan.m@cimbthai.com"/>
    <d v="2017-01-11T00:00:00"/>
    <d v="2017-02-28T00:00:00"/>
    <s v="&quot;Update as of 29AUG2017 - Will propose to RMC to accept risk in September 2017&quot; IA approved to closed on 28 Feb 2017 (as attached file)"/>
    <s v="Completed"/>
    <n v="2017"/>
    <n v="2016"/>
    <s v="CIMB Bank Group,Group Information &amp; Operations (GIOD),Thailand"/>
    <s v="CIMB Thailand"/>
    <d v="2017-11-21T00:00:00"/>
    <m/>
    <m/>
    <m/>
    <m/>
    <m/>
    <m/>
    <m/>
    <b v="1"/>
  </r>
  <r>
    <s v="No"/>
    <s v="I-000-TH-2017-69"/>
    <d v="2017-01-10T00:00:00"/>
    <s v="No.301/2016  การควบคุมความปลอดภัยของระบบจัดการซอฟต์แวร์ตู้ ATM ผ่านเครือข่าย (SDMS) ไม่รัดกุม (ความเสี่ยงสูง)"/>
    <s v="301/2016"/>
    <n v="1"/>
    <s v="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
    <x v="0"/>
    <x v="0"/>
    <x v="1"/>
    <m/>
    <s v="1High"/>
    <s v="jirayout,komkrit,paradon,nucharee,Pichet Thongjeen"/>
    <s v="PORNPAT.A@CIMBTHAI.COMPICHET.T@CIMBTHAI.COMJIRAYOTH.C@CIMBTHAI.COM,komkrit.u@cimbthai.com,chatchavan.c@cimbthai.com,rakkanawan.m@cimbthai.com,nucharee.k@cimbthai.com,paradorn.m@cimbthai.com"/>
    <d v="2016-11-23T00:00:00"/>
    <d v="2017-09-30T00:00:00"/>
    <s v="Over due"/>
    <m/>
    <m/>
    <d v="2017-01-10T00:00:00"/>
    <m/>
    <s v="Open"/>
    <m/>
    <m/>
    <m/>
    <m/>
    <m/>
    <m/>
    <s v="I-000-TH-2017-69-Action-1"/>
    <s v="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
    <s v="jirayout,komkrit,nucharee,paradorn"/>
    <s v="JIRAYOTH.C@CIMBTHAI.COM,komkrit.u@cimbthai.com,chatchavan.c@cimbthai.com,rakkanawan.m@cimbthai.com,nucharee.k@cimbthai.com,paradorn.m@cimbthai.com"/>
    <d v="2017-09-30T00:00:00"/>
    <m/>
    <s v="Target   ข้อ 1.1, 1.3, 1.4, 1.8, 1.10,      1.11 30 กันยายน 2560 ข้อ 1.5  31 มกราคม 2560 ข้อ 1.7  28 กุมภาพันธ์ 2560 ข้อ 1.12 31 มีนาคม 2560 ข้อ 1.2, 1.6 ดำเนินการแก้ไขแล้ว ข้อ 1.9 30 กันยายน 2561"/>
    <s v="Open"/>
    <n v="2017"/>
    <n v="2016"/>
    <s v="CIMB Bank Group,Group Information &amp; Operations (GIOD),Thailand"/>
    <s v="CIMB Thailand"/>
    <d v="2017-11-21T00:00:00"/>
    <m/>
    <m/>
    <m/>
    <m/>
    <m/>
    <m/>
    <m/>
    <b v="1"/>
  </r>
  <r>
    <s v="No"/>
    <s v="I-000-TH-2017-70"/>
    <d v="2017-01-10T00:00:00"/>
    <s v="No.303/2016   การควบคุมและรักษาความปลอดภัยตู้ ATM ไม่รัดกุม (ความเสี่ยงปานกลาง)"/>
    <s v="303/2016"/>
    <n v="1"/>
    <s v="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
    <x v="0"/>
    <x v="0"/>
    <x v="1"/>
    <m/>
    <s v="2Medium"/>
    <s v="paradorn,nucharee,opas,duenpen"/>
    <s v="DUENPEN.P@CIMBTHAI.COMPORNPAT.A@CIMBTHAI.COMparadorn.m@cimbthai.com,nucharee.k@cimbthai.com,opas.k@cimbthai.com"/>
    <d v="2016-11-23T00:00:00"/>
    <d v="2018-09-30T00:00:00"/>
    <s v="Not due"/>
    <m/>
    <m/>
    <d v="2017-01-10T00:00:00"/>
    <m/>
    <s v="Open"/>
    <m/>
    <m/>
    <m/>
    <m/>
    <m/>
    <m/>
    <s v="I-000-TH-2017-70-Action-1"/>
    <s v="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
    <s v="paradorn,nucharee,opas"/>
    <s v="opas.k@cimbthai.com,chatchavan.c@cimbthai.com,rakkanawan.m@cimbthai.com,nucharee.k@cimbthai.com,paradorn.m@cimbthai.com"/>
    <d v="2018-09-30T00:00:00"/>
    <m/>
    <s v="Target   ข้อ 3.1 (1), 3.1 (2), 3.2 (1), 3.2 (2) :  28 กุมภาพันธ์ 2560 ข้อ 3.2 (3) :   31 ธันวาคม 2560 ข้อ 3.3 (1) : 30 กันยายน 2561 ข้อ 3.2 (4) : ดำเนินการแก้ไขแล้ว"/>
    <s v="Open"/>
    <n v="2017"/>
    <n v="2016"/>
    <s v="CIMB Bank Group,Group Information &amp; Operations (GIOD),Thailand"/>
    <s v="CIMB Thailand"/>
    <d v="2017-11-21T00:00:00"/>
    <m/>
    <m/>
    <m/>
    <m/>
    <m/>
    <m/>
    <m/>
    <b v="0"/>
  </r>
  <r>
    <s v="No"/>
    <s v="I-000-TH-2017-72"/>
    <d v="2017-01-11T00:00:00"/>
    <s v="No.302/2016  การควบคุมการติดตั้งตู้ ATM ไม่รัดกุม (ความเสี่ยงปานกลาง)"/>
    <s v="302/2016"/>
    <n v="1"/>
    <s v="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
    <x v="0"/>
    <x v="2"/>
    <x v="1"/>
    <m/>
    <s v="2Medium"/>
    <s v="paradorn, nucharee, Duenpen Pataradilok ,Pichet Thongjeen"/>
    <s v="PORNPAT.A@CIMBTHAI.COM,PICHET.T@CIMBTHAI.COM,DUENPEN.P@CIMBTHAI.COM,paradorn.m@cimbthai.com,chatchavan.c@cimbthai.com,rakkanawan.m@cimbthai.com,paiboon.p@cimbthai.com,nucharee.k@cimbthai.com"/>
    <d v="2016-11-23T00:00:00"/>
    <d v="2017-09-30T00:00:00"/>
    <s v="Over due"/>
    <m/>
    <m/>
    <d v="2017-01-11T00:00:00"/>
    <m/>
    <s v="Open"/>
    <m/>
    <m/>
    <m/>
    <m/>
    <m/>
    <m/>
    <s v="I-000-TH-2017-72-Action-1"/>
    <s v="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
    <s v="paradorn,nucharee"/>
    <s v="paradorn.m@cimbthai.com,chatchavan.c@cimbthai.com,rakkanawan.m@cimbthai.com,paiboon.p@cimbthai.com,nucharee.k@cimbthai.com"/>
    <d v="2017-09-30T00:00:00"/>
    <m/>
    <m/>
    <s v="Open"/>
    <n v="2017"/>
    <n v="2016"/>
    <s v="CIMB Bank Group,Group Information &amp; Operations (GIOD),Thailand"/>
    <s v="CIMB Thailand"/>
    <d v="2017-11-21T00:00:00"/>
    <m/>
    <m/>
    <m/>
    <m/>
    <m/>
    <m/>
    <m/>
    <b v="1"/>
  </r>
  <r>
    <s v="No"/>
    <s v="I-000-TH-2017-73"/>
    <d v="2017-01-11T00:00:00"/>
    <s v="No.201/2016  Promp pay  "/>
    <s v="201/2016"/>
    <n v="1"/>
    <s v="ผู้บริหารโครงการ ฝ่ายบริหารโครงการ (Programme Delivery Department)  ฝ่ายพัฒนาและบริหารระบบงานสารสนเทศ และ ฝ่ายอำนวยการระบบเทคโนโลยี 2. การออกแบบระบบงานไม่รัดกุม (ความเสี่ยงปานกลาง) ผู้บริหารโครงการ และฝ่ายบริหารโครงการ (Programme Delivery Department) ) และ ฝ่ายอำนวยการระบบเทคโนโลยี 2.1 ไม่ได้ออกแบบการจัดเก็บข้อมูลหลักฐานการทำรายการ (Logs) รายละเอียดข้อมูลที่จัดเก็บ และระยะเวลาการจัดเก็บ และการควบคุมความปลอดภัยของข้อมูล รวมถึงการจัดเก็บข้อมูลการลงทะเบียน และการยอมรับเงื่อนไขการสมัครใช้บริการพร้อมเพย์ผ่าน Care Center (Fax, Voice, Email) และการจัดเก็บข้อมูลการให้บริการผ่านพื้นที่จัดเก็บข้อมูลกลางของหน่วยงาน (Shared Drive) ตลอดจนยังไม่ได้ประเมินความพร้อมของการจัดเก็บข้อมูลจราจรอิเล็กทรอนิกส์ (ArcSight)   ผู้บริหารโครงการ ฝ่ายบริหารโครงการ (Programme Delivery Department) และฝ่ายพัฒนาและบริหารระบบงานสารสนเทศ 2.2 กำหนดให้ระบบงานส่ง SMS  แจ้งผลการลงทะเบียน / การยกเลิกการลงทะเบียนผ่าน SMS Gateway ของบริษัทอาร์คอินโนเวทีฟ (ARC Innovative) จำกัด โดยไม่ได้กำหนดให้ผู้ให้บริการจัดส่งรายงานหรือข้อมูลแจ้งผลการจัดส่ง SMS ให้ลูกค้า เพื่อใช้ควบคุมและสอบทานการปฏิบัติตามข้อกำหนดของธนาคารแห่งประเทศไทย และการสอบทานการคิดค่าธรรมเนียมการใช้บริการให้ครบถ้วน ผู้บริหารโครงการ 2.3 ขอบเขตการดำเนินงานโครงการไม่ครอบคลุมถึงกำหนดการในการประเมินผลกระทบและปรับปรุงแผนรองรับการให้บริการการให้บริการอย่างต่อเนื่อง (Business Continuity Plan) ให้ครอบคลุมถึงการให้บริการพร้อมเพย์ ข้อเสนอแนะ 2.1 ผู้บริหารโครงการ  ฝ่ายบริหารโครงการ (Programme Delivery Department) ควรประสานงานกับหน่วยงานที่เกี่ยวข้องเพื่อออกแบบระบบงานให้ครอบคลุมถึงการดำเนินงานและการให้บริการอย่างครบถ้วนและต่อเนื่อง ตลอดจนควรออกแบบการจัดเก็บข้อมูลหลักฐานการทำรายการให้รัดกุมและสอดคล้องกับข้อกำหนดของธนาคารแห่งประเทศไทยและความจำเป็นในการใช้งาน 2.2 ฝ่ายอำนวยการระบบเทคโนโลยี ควรประเมินความพร้อมของการจัดเก็บและการทดสอบการจัดเก็บหลักฐานการทำรายการและข้อมูลจราจรอิเล็กทรอนิกส์ เพื่อให้มั่นใจว่าการจัดเก็บข้อมูลดังกล่าวครบถ้วนและสอดคล้องตามกฎหมาย"/>
    <x v="0"/>
    <x v="2"/>
    <x v="1"/>
    <m/>
    <s v="2Medium"/>
    <s v="dusit,komkrit"/>
    <s v="komkrit.u@cimbthai.com,chatchavan.c@cimbthai.com,rakkanawan.m@cimbthai.com,paiboon.p@cimbthai.com,KOMKRIT.U@CIMBTHAI.COM,dusit.y@cimbthai.com"/>
    <d v="2016-09-08T00:00:00"/>
    <d v="2017-03-31T00:00:00"/>
    <s v="Over due"/>
    <m/>
    <s v="Update as of 23 Aug 2017 R2C ข้อย่อย 2.1 on 24 July 2017"/>
    <d v="2017-01-11T00:00:00"/>
    <m/>
    <s v="Open"/>
    <m/>
    <m/>
    <m/>
    <m/>
    <m/>
    <m/>
    <s v="I-000-TH-2017-73-Action-1"/>
    <s v="Pending BU to rectify."/>
    <s v="TBC"/>
    <s v="komkrit.u@cimbthai.com,chatchavan.c@cimbthai.com,rakkanawan.m@cimbthai.com,paiboon.p@cimbthai.com,KOMKRIT.U@CIMBTHAI.COM,dusit.y@cimbthai.com, SUPAPORN.CH@CIMBTHAI.COM"/>
    <d v="2017-03-31T00:00:00"/>
    <m/>
    <s v="'Update as of 3/2/2017 As per discussion with P'Tap 2.1 : Action taken:- &gt;&gt; ให้ BU เป็นเจ้าภาพในการปิด issue &gt;&gt; การจัดเก็บข้อมูลการให้บริการผ่านพื้นที่จัดเก็บข้อมูลกลางของหน่วยงาน (Shared Drive) &gt;&gt; ประเมินความพร้อมของการจัดเก็บข้อมูลจราจรอิเล็กทรอนิกส์ (ArcSight) : IT Security ส่งเอกสาร scope ของ Arcsight 2.2 : Action taken:- &gt;&gt; ให้ BU เป็นเจ้าภาพในการปิด issue &gt;&gt; K.Yupa จะส่งเอกสารที่ระบุว่าแจ้ง ARC เรียบร้อยแล้ว พร้อมส่งตัวอย่าง report Update as of 12/1/2017 2.1 System design was not cover on transaction logs, detail of kept data, duration for keeping log and security control of data including registration data and customers' term and condition acceptance : - BU is pending to provide requirement. - PDD is pending to coordinate with BU to provide requirement. - ITID is pending to perform as per business requirement. 2.2 Bank did not set requirement that vendor (ARC Innovative Co. Ltd.) should send the notification result report to the Bank for fee service charge review and for notification result review completeness : Pending Business Unit to rectify."/>
    <s v="Open"/>
    <n v="2017"/>
    <n v="2016"/>
    <s v="CIMB Bank Group,Group Information &amp; Operations (GIOD),Thailand"/>
    <s v="CIMB Thailand"/>
    <d v="2017-11-21T00:00:00"/>
    <m/>
    <m/>
    <m/>
    <m/>
    <m/>
    <m/>
    <m/>
    <b v="1"/>
  </r>
  <r>
    <s v="No"/>
    <s v="I-000-TH-2017-734"/>
    <d v="2017-03-10T00:00:00"/>
    <s v="Delay in proceeding customer's instruction deriving from frontline channels.    "/>
    <m/>
    <n v="1"/>
    <s v="Control weakness:  Customers' instructions have not been processed.              Cause &amp; Effect: Front Office sent email instruction to Operation. However the staff overlooked to print and execute the instruction. There is no inadequate control to ensure all incoming customers' instructions from frontline channels have been processed or executed within tilemline.                        Risk may occur:  Customer complaint and bank reputation Root cause (Optional):  Staff overlook"/>
    <x v="1"/>
    <x v="1"/>
    <x v="0"/>
    <m/>
    <s v="3Low"/>
    <s v="Rachanee Jankitpanitkun"/>
    <s v="rachanee.j@cimbthai.com"/>
    <d v="2017-03-06T00:00:00"/>
    <d v="2017-05-05T00:00:00"/>
    <s v="Over due"/>
    <m/>
    <m/>
    <d v="2017-03-10T00:00:00"/>
    <d v="2017-04-28T00:00:00"/>
    <s v="Close"/>
    <m/>
    <m/>
    <m/>
    <m/>
    <m/>
    <m/>
    <s v="I-000-TH-2017-734-Action-1"/>
    <s v="Add in an internal control by assigning a Controller to do a registration of all incoming instructions from all channels. All makers/ doers have to return both instructions and adjustment documents to Controller for ensuring all instructions have been processed within SLA. Controller has to update pending tasks to Supervisor on a daily basis."/>
    <s v="Rachanee Jankitpanitkun"/>
    <s v="rachanee.j@cimbthai.com"/>
    <d v="2017-05-05T00:00:00"/>
    <d v="2017-04-28T00:00:00"/>
    <s v="27/4/2017 Registration of incoming instructions from all channels has been completely implemented on 24 April 2017. 9 Mar'17 : On process to coordinate with Care Center first."/>
    <s v="Completed"/>
    <n v="2017"/>
    <n v="2017"/>
    <s v="CIMB Bank Group,Group Information &amp; Operations (GIOD),Thailand"/>
    <s v="CIMB Thailand"/>
    <d v="2017-11-21T00:00:00"/>
    <m/>
    <m/>
    <m/>
    <m/>
    <m/>
    <m/>
    <m/>
    <b v="1"/>
  </r>
  <r>
    <s v="No"/>
    <s v="I-000-TH-2017-74"/>
    <d v="2017-01-11T00:00:00"/>
    <s v="No.304/2016 ATM &amp; DEBIT CARD"/>
    <s v="304/2016"/>
    <n v="1"/>
    <s v="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
    <x v="0"/>
    <x v="0"/>
    <x v="1"/>
    <m/>
    <s v="2Medium"/>
    <s v="paradorn, nucharee, Pichet Thongjeen"/>
    <s v="PORNPAT.A@CIMBTHAI.COM,PICHET.T@CIMBTHAI.COM,paradorn.m@cimbthai.com,chatchavan.c@cimbthai.com,rakkanawan.m@cimbthai.com,paiboon.p@cimbthai.com,nucharee.k@cimbthai.com"/>
    <d v="2016-11-23T00:00:00"/>
    <d v="2017-09-30T00:00:00"/>
    <s v="Over due"/>
    <m/>
    <m/>
    <d v="2017-01-11T00:00:00"/>
    <m/>
    <s v="Open"/>
    <m/>
    <m/>
    <m/>
    <m/>
    <m/>
    <m/>
    <s v="I-000-TH-2017-74-Action-1"/>
    <s v="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
    <s v="paradorn,nucharee"/>
    <s v="paradorn.m@cimbthai.com,chatchavan.c@cimbthai.com,rakkanawan.m@cimbthai.com,paiboon.p@cimbthai.com,nucharee.k@cimbthai.com"/>
    <d v="2017-09-30T00:00:00"/>
    <m/>
    <m/>
    <s v="Open"/>
    <n v="2017"/>
    <n v="2016"/>
    <s v="CIMB Bank Group,Group Information &amp; Operations (GIOD),Thailand"/>
    <s v="CIMB Thailand"/>
    <d v="2017-11-21T00:00:00"/>
    <m/>
    <m/>
    <m/>
    <m/>
    <m/>
    <m/>
    <m/>
    <b v="1"/>
  </r>
  <r>
    <s v="No"/>
    <s v="I-000-TH-2017-75"/>
    <d v="2017-01-11T00:00:00"/>
    <s v="No.305/2016  การควบคุมความปลอดภัยของระบบเครือข่ายสื่อสารไม่รัดกุม (ความเสี่ยงปานกลาง)"/>
    <s v="305/2016"/>
    <n v="1"/>
    <s v="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
    <x v="0"/>
    <x v="0"/>
    <x v="1"/>
    <m/>
    <s v="2Medium"/>
    <s v="opas,Duenpen Pataradilok"/>
    <s v="DUENPEN.P@CIMBTHAI.COM,opas.k@cimbthai.com,chatchavan.c@cimbthai.com,rakkanawan.m@cimbthai.com,paiboon.p@cimbthai.com"/>
    <d v="2016-11-23T00:00:00"/>
    <d v="2017-09-30T00:00:00"/>
    <s v="Over due"/>
    <m/>
    <s v="Up date as of 09 Oct 2017 Email confirmation by K.Boonk to closed the issue on sub-item 5.3(5) was closed. on 09 Oct 2017, 11:39 am ,(See detail on the attachment) Email confirmation by K.Boonk to closed the issue on sub-item 5.3(1) and 5.3 (3) on 09 Oct 2017, 01:42 am ,(See detail on the attachment)"/>
    <d v="2017-01-11T00:00:00"/>
    <m/>
    <s v="Open"/>
    <m/>
    <m/>
    <m/>
    <m/>
    <m/>
    <m/>
    <s v="I-000-TH-2017-75-Action-1"/>
    <s v="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
    <s v="opas"/>
    <s v="opas.k@cimbthai.com,chatchavan.c@cimbthai.com,rakkanawan.m@cimbthai.com,paiboon.p@cimbthai.com"/>
    <d v="2017-09-30T00:00:00"/>
    <m/>
    <m/>
    <s v="Open"/>
    <n v="2017"/>
    <n v="2016"/>
    <s v="CIMB Bank Group,Group Information &amp; Operations (GIOD),Thailand"/>
    <s v="CIMB Thailand"/>
    <d v="2017-11-21T00:00:00"/>
    <m/>
    <m/>
    <m/>
    <m/>
    <m/>
    <m/>
    <m/>
    <b v="1"/>
  </r>
  <r>
    <s v="No"/>
    <s v="I-000-TH-2017-822"/>
    <d v="2017-03-16T00:00:00"/>
    <s v="Data Security Risk on outsource printing service with TKS-vendor"/>
    <m/>
    <n v="1"/>
    <s v="Currently the printing data(Statement, Receipt) send back from TKS(outsourcing vendor) is in CD/DVD without data encryption"/>
    <x v="0"/>
    <x v="4"/>
    <x v="0"/>
    <m/>
    <s v="3Low"/>
    <s v="Paiboon Siriprasertkul First Vice President 1 Platform Application Management Department GIOD - Technology Division CIMB Thai Bank PCL. Tel: +66 2 626 7395 | Fax: +66 2 626 7400 | Mobile: 08 1 926 9073"/>
    <s v="paiboon.si@cimbthai.com"/>
    <d v="2017-03-16T00:00:00"/>
    <d v="2017-05-17T00:00:00"/>
    <s v="Over due"/>
    <m/>
    <s v="In process and TBC"/>
    <d v="2017-03-16T00:00:00"/>
    <d v="2017-05-04T00:00:00"/>
    <s v="Close"/>
    <m/>
    <m/>
    <m/>
    <m/>
    <m/>
    <m/>
    <s v="I-000-TH-2017-822-Action-1"/>
    <s v="In process and TBC"/>
    <s v="paiboon"/>
    <s v="paiboon.si@cimbthai.com,Khanittha.k@cimbthai.com"/>
    <d v="2017-03-16T00:00:00"/>
    <d v="2017-05-04T00:00:00"/>
    <s v="Target to finalize the solution within 2 months The final solution is to encryption all the CD data which send back from TKS. Currently is planning with TKS and user to encrypt all data so kindly close kub. Thanks, Paiboon Siriprasertkul First Vice President 1 Platform Application Management Department GIOD - Technology Division CIMB Thai Bank PCL. Tel: +66 2 626 7395 | Fax: +66 2 626 7400 | Mobile: 08 1 926 9073"/>
    <s v="Completed"/>
    <n v="2017"/>
    <n v="2017"/>
    <s v="CIMB Bank Group,Group Information &amp; Operations (GIOD),Thailand"/>
    <s v="CIMB Thailand"/>
    <d v="2017-11-21T00:00:00"/>
    <m/>
    <m/>
    <m/>
    <m/>
    <m/>
    <m/>
    <m/>
    <b v="1"/>
  </r>
  <r>
    <s v="No"/>
    <s v="I-000-TH-2017-83"/>
    <d v="2017-01-11T00:00:00"/>
    <s v="No. 327/2016 ICAS"/>
    <s v="327/2016"/>
    <n v="1"/>
    <s v="1.  การควบคุมความปลอดภัยข้อมูลและระบบคอมพิวเตอร์ไม่รัดกุม (ความเสี่ยงปานกลาง) ไม่ได้จัดทำเอกสารการอนุมัติให้กำหนดและการสอบทานค่าความปลอดภัยของระบบปฏิบัติการ (Windows Server 2008) และฐานข้อมูลของระบบ ICAS ตลอดจนไม่พบเอกสารการประเมินความมั่นคงปลอดภัย (Hardening) ของระบบงานดังกล่าว ข้อเสนอแนะ ฝ่ายอำนวยการระบบเทคโนโลยีควรควบคุมการกำหนดค่าความปลอดภัยในการประมวลผลให้ครอบคลุมถึงการขออนุมัติใช้ค่าการประมวลผลบนระบบงานจริง และฝ่ายบริหารจัดการมาตรฐานและความเสี่ยงทางด้านเทคโนโลยีควรสอบทานการกำหนดค่าความปลอดภัยในการประมวลผลและการประเมินความมั่นคงปลอดภัยของระบบจริง เพื่อให้มั่นใจว่าระบบงานสามารถประมวลผลได้อย่างปลอดภัย"/>
    <x v="0"/>
    <x v="0"/>
    <x v="1"/>
    <m/>
    <s v="2Medium"/>
    <s v="veachayan,komkrit,Pichet Thongjeen"/>
    <s v="PICHET.T@CIMBTHAI.COMVEACHAYAN.L@CIMBTHAI.COM,komkrit.u@cimbthai.com,chatchavan.c@cimbthai.com,rakkanawan.m@cimbthai.com,paiboon.p@cimbthai.com"/>
    <d v="2016-12-13T00:00:00"/>
    <d v="2017-03-31T00:00:00"/>
    <s v="Over due"/>
    <m/>
    <s v="Update as of 27 Aug 2017 - อยู่ระหว่างประเมินจำนวน N/A ที่เหลือในเรื่องของผลกระทบ"/>
    <d v="2017-01-11T00:00:00"/>
    <m/>
    <s v="Open"/>
    <m/>
    <m/>
    <m/>
    <m/>
    <m/>
    <m/>
    <s v="I-000-TH-2017-83-Action-1"/>
    <s v="Perform Hardening on ICAS's server (OS/DB)"/>
    <s v="VEACHAYAN,komkrit"/>
    <s v="VEACHAYAN.L@CIMBTHAI.COM,komkrit.u@cimbthai.com,chatchavan.c@cimbthai.com,rakkanawan.m@cimbthai.com,paiboon.p@cimbthai.com"/>
    <d v="2017-03-31T00:00:00"/>
    <m/>
    <s v="Update as of 31/3/2017 1) Perform Hardening on ICAS's server (OS/DB) [WIP] 2) Configure paremeter as per Security Baseline of Windows Server 2008 [WIP] 3) ITSG to review Hardening report from ITID [Pending ITID to provide Hardeingin Report to ITSG]"/>
    <s v="Open"/>
    <n v="2017"/>
    <n v="2016"/>
    <s v="CIMB Bank Group,Group Information &amp; Operations (GIOD),Thailand"/>
    <s v="CIMB Thailand"/>
    <d v="2017-11-21T00:00:00"/>
    <m/>
    <m/>
    <m/>
    <m/>
    <m/>
    <m/>
    <m/>
    <b v="1"/>
  </r>
  <r>
    <s v="No"/>
    <s v="I-000-TH-2017-936"/>
    <d v="2017-03-23T00:00:00"/>
    <s v="NO.of incident (SEV1-3) caused by change implementation"/>
    <m/>
    <n v="1"/>
    <s v="NO.of incident (SEV1-3) caused by change implementation &gt;=5 Threshold hit red (Feb = 5)"/>
    <x v="0"/>
    <x v="2"/>
    <x v="0"/>
    <s v="K-TH-2016-0027 - 2016-ITID-04: Implementation Error (Incident SEV 1-3 due to Change failed)"/>
    <s v="2Medium"/>
    <s v="chatchavan,numpetch"/>
    <s v="chatchavan.c@cimbthai.com,nampetch.g@cimbthai.com"/>
    <d v="2017-03-23T00:00:00"/>
    <d v="2017-03-31T00:00:00"/>
    <s v="Over due"/>
    <m/>
    <m/>
    <d v="2017-03-29T00:00:00"/>
    <d v="2017-03-29T00:00:00"/>
    <s v="Close"/>
    <m/>
    <m/>
    <m/>
    <m/>
    <m/>
    <m/>
    <s v="I-000-TH-2017-936-Action-1"/>
    <s v="Report and discuss in Technology Division Meeting to find out root cause and get IT Dept. Head acknowledgment to remind working team for awareness and improvement (Done: TEDi Meeting on 23-Mar-2017)"/>
    <s v="chatchavan"/>
    <s v="chatchavan.c@cimbthai.com"/>
    <d v="2017-03-31T00:00:00"/>
    <d v="2017-03-29T00:00:00"/>
    <m/>
    <s v="Completed"/>
    <n v="2017"/>
    <n v="2017"/>
    <s v="CIMB Bank Group,Group Information &amp; Operations (GIOD),Thailand"/>
    <s v="CIMB Thailand"/>
    <d v="2017-11-21T00:00:00"/>
    <m/>
    <m/>
    <m/>
    <m/>
    <m/>
    <m/>
    <m/>
    <b v="1"/>
  </r>
  <r>
    <s v="No"/>
    <s v="I-000-TH-2017-979"/>
    <d v="2017-03-28T00:00:00"/>
    <s v="IAD: No.48/2017 - Securities Services ( 2016)"/>
    <s v="48/2017"/>
    <n v="1"/>
    <s v="10. Insufficient internal control over service fee collection procedure."/>
    <x v="1"/>
    <x v="6"/>
    <x v="1"/>
    <m/>
    <s v="2Medium"/>
    <s v="Chainarong C, Chaicharoen K."/>
    <s v="chainarong.c@cimbthai.com, chaicharoen.k@cimbthai.com"/>
    <d v="2016-12-31T00:00:00"/>
    <d v="2017-04-27T00:00:00"/>
    <s v="Over due"/>
    <m/>
    <m/>
    <d v="2017-04-26T00:00:00"/>
    <d v="2017-08-29T00:00:00"/>
    <s v="Close"/>
    <m/>
    <m/>
    <m/>
    <m/>
    <m/>
    <m/>
    <s v="I-000-TH-2017-979-Action-1"/>
    <s v="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
    <s v="Chainarong C, Chaicharoen K."/>
    <s v="Chainarong.c@cimbthai.com, chaicharoen.k@cimbthai.com"/>
    <d v="2017-04-27T00:00:00"/>
    <d v="2017-08-29T00:00:00"/>
    <s v="Status as of 29 Aug 2017 : Auditor has been closed on 29 Aug 2017 Status as of 31 July 2017 : Under department head discussion with BU Status as of 29 June 2017 : Propose audit to close the issue on 28 June 2017 Status as of 12 June 2017. CMPOD propose to waive fee for this case and got approval on 12 June 2017 as per attached. Propose audit to close the issue. Status as of 31 May 2017 :  IVS section head to discuss with  TBG  to  follow up new target date 30 June 2017 Status as of 30 April  2017:  ส่วนปฏิบัติการหลักทรัพย์บริการได้ประสานงานกับด้านบริการธุรกิจหลักทรัพย์ในการร่วมกันติดตามค่าธรรมเนียมจากลูกค้า Status as of 26 Apr 2017 CMPOD send the invoice to Product to follow up service fee with clients 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
    <s v="Completed"/>
    <n v="2017"/>
    <n v="2016"/>
    <s v="CIMB Bank Group,Group Information &amp; Operations (GIOD),Thailand"/>
    <s v="CIMB Thailand"/>
    <d v="2017-11-21T00:00:00"/>
    <m/>
    <m/>
    <m/>
    <m/>
    <m/>
    <m/>
    <m/>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ค่า" updatedVersion="4" minRefreshableVersion="3" useAutoFormatting="1" itemPrintTitles="1" createdVersion="4" indent="0" compact="0" compactData="0" multipleFieldFilters="0">
  <location ref="A3:G20" firstHeaderRow="1" firstDataRow="2" firstDataCol="2"/>
  <pivotFields count="49">
    <pivotField compact="0" outline="0" showAll="0"/>
    <pivotField compact="0" outline="0" showAll="0"/>
    <pivotField compact="0" numFmtId="189" outline="0" showAll="0"/>
    <pivotField compact="0" outline="0" showAll="0"/>
    <pivotField compact="0" outline="0" showAll="0"/>
    <pivotField dataField="1" compact="0" outline="0" showAll="0"/>
    <pivotField compact="0" outline="0" showAll="0"/>
    <pivotField axis="axisRow" compact="0" outline="0" showAll="0">
      <items count="4">
        <item x="0"/>
        <item x="1"/>
        <item x="2"/>
        <item t="default"/>
      </items>
    </pivotField>
    <pivotField axis="axisRow" compact="0" outline="0" showAll="0">
      <items count="13">
        <item x="4"/>
        <item x="1"/>
        <item x="6"/>
        <item x="9"/>
        <item x="8"/>
        <item x="3"/>
        <item x="11"/>
        <item x="0"/>
        <item x="2"/>
        <item x="5"/>
        <item x="10"/>
        <item x="7"/>
        <item t="default"/>
      </items>
    </pivotField>
    <pivotField axis="axisCol" compact="0" outline="0" showAll="0">
      <items count="5">
        <item x="1"/>
        <item x="3"/>
        <item x="0"/>
        <item x="2"/>
        <item t="default"/>
      </items>
    </pivotField>
    <pivotField compact="0" outline="0" showAll="0"/>
    <pivotField compact="0" outline="0" showAll="0"/>
    <pivotField compact="0" outline="0" showAll="0"/>
    <pivotField compact="0" outline="0" showAll="0"/>
    <pivotField compact="0" numFmtId="189" outline="0" showAll="0"/>
    <pivotField compact="0" numFmtId="189"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89"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7"/>
    <field x="8"/>
  </rowFields>
  <rowItems count="16">
    <i>
      <x/>
      <x/>
    </i>
    <i r="1">
      <x v="4"/>
    </i>
    <i r="1">
      <x v="7"/>
    </i>
    <i r="1">
      <x v="8"/>
    </i>
    <i r="1">
      <x v="9"/>
    </i>
    <i r="1">
      <x v="11"/>
    </i>
    <i t="default">
      <x/>
    </i>
    <i>
      <x v="1"/>
      <x v="1"/>
    </i>
    <i r="1">
      <x v="2"/>
    </i>
    <i r="1">
      <x v="3"/>
    </i>
    <i r="1">
      <x v="6"/>
    </i>
    <i r="1">
      <x v="10"/>
    </i>
    <i t="default">
      <x v="1"/>
    </i>
    <i>
      <x v="2"/>
      <x v="5"/>
    </i>
    <i t="default">
      <x v="2"/>
    </i>
    <i t="grand">
      <x/>
    </i>
  </rowItems>
  <colFields count="1">
    <field x="9"/>
  </colFields>
  <colItems count="5">
    <i>
      <x/>
    </i>
    <i>
      <x v="1"/>
    </i>
    <i>
      <x v="2"/>
    </i>
    <i>
      <x v="3"/>
    </i>
    <i t="grand">
      <x/>
    </i>
  </colItems>
  <dataFields count="1">
    <dataField name="ผลรวม ของ Sumdi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H20"/>
    </sheetView>
  </sheetViews>
  <sheetFormatPr defaultRowHeight="14.25" x14ac:dyDescent="0.2"/>
  <cols>
    <col min="1" max="1" width="20.875" customWidth="1"/>
    <col min="2" max="2" width="21.125" bestFit="1" customWidth="1"/>
    <col min="3" max="6" width="9.625" bestFit="1" customWidth="1"/>
    <col min="7" max="7" width="13.375" bestFit="1" customWidth="1"/>
    <col min="8" max="8" width="13.375" style="7" bestFit="1" customWidth="1"/>
  </cols>
  <sheetData>
    <row r="1" spans="1:8" x14ac:dyDescent="0.2">
      <c r="A1" t="s">
        <v>2081</v>
      </c>
    </row>
    <row r="3" spans="1:8" x14ac:dyDescent="0.2">
      <c r="A3" s="5" t="s">
        <v>2076</v>
      </c>
      <c r="C3" s="5" t="s">
        <v>9</v>
      </c>
      <c r="H3" s="8"/>
    </row>
    <row r="4" spans="1:8" x14ac:dyDescent="0.2">
      <c r="A4" s="5" t="s">
        <v>7</v>
      </c>
      <c r="B4" s="5" t="s">
        <v>8</v>
      </c>
      <c r="C4" t="s">
        <v>51</v>
      </c>
      <c r="D4" t="s">
        <v>82</v>
      </c>
      <c r="E4" t="s">
        <v>84</v>
      </c>
      <c r="F4" t="s">
        <v>91</v>
      </c>
      <c r="G4" t="s">
        <v>2075</v>
      </c>
      <c r="H4" s="10" t="s">
        <v>2080</v>
      </c>
    </row>
    <row r="5" spans="1:8" x14ac:dyDescent="0.2">
      <c r="A5" t="s">
        <v>50</v>
      </c>
      <c r="B5" t="s">
        <v>76</v>
      </c>
      <c r="C5" s="6">
        <v>3</v>
      </c>
      <c r="D5" s="6"/>
      <c r="E5" s="6">
        <v>15</v>
      </c>
      <c r="F5" s="6"/>
      <c r="G5" s="6">
        <v>18</v>
      </c>
      <c r="H5" s="7">
        <f>GETPIVOTDATA("Sumdis",$A$3,"Division","IT","Organisation Level","APM","Source","MSII")/GETPIVOTDATA("Sumdis",$A$3,"Division","IT","Organisation Level","APM")</f>
        <v>0.83333333333333337</v>
      </c>
    </row>
    <row r="6" spans="1:8" x14ac:dyDescent="0.2">
      <c r="B6" t="s">
        <v>620</v>
      </c>
      <c r="C6" s="6"/>
      <c r="D6" s="6"/>
      <c r="E6" s="6">
        <v>2</v>
      </c>
      <c r="F6" s="6"/>
      <c r="G6" s="6">
        <v>2</v>
      </c>
      <c r="H6" s="7">
        <f>GETPIVOTDATA("Sumdis",$A$3,"Division","IT","Organisation Level","EAS","Source","MSII")/GETPIVOTDATA("Sumdis",$A$3,"Division","IT","Organisation Level","EAS")</f>
        <v>1</v>
      </c>
    </row>
    <row r="7" spans="1:8" x14ac:dyDescent="0.2">
      <c r="B7" t="s">
        <v>50</v>
      </c>
      <c r="C7" s="6">
        <v>21</v>
      </c>
      <c r="D7" s="6"/>
      <c r="E7" s="6">
        <v>35</v>
      </c>
      <c r="F7" s="6"/>
      <c r="G7" s="6">
        <v>56</v>
      </c>
      <c r="H7" s="7">
        <f>GETPIVOTDATA("Sumdis",$A$3,"Division","IT","Organisation Level","IT","Source","MSII")/GETPIVOTDATA("Sumdis",$A$3,"Division","IT","Organisation Level","IT")</f>
        <v>0.625</v>
      </c>
    </row>
    <row r="8" spans="1:8" x14ac:dyDescent="0.2">
      <c r="B8" t="s">
        <v>63</v>
      </c>
      <c r="C8" s="6">
        <v>22</v>
      </c>
      <c r="D8" s="6">
        <v>4</v>
      </c>
      <c r="E8" s="6">
        <v>56</v>
      </c>
      <c r="F8" s="6"/>
      <c r="G8" s="6">
        <v>82</v>
      </c>
      <c r="H8" s="7">
        <f>GETPIVOTDATA("Sumdis",$A$3,"Division","IT","Organisation Level","ITIM","Source","MSII")/GETPIVOTDATA("Sumdis",$A$3,"Division","IT","Organisation Level","ITIM")</f>
        <v>0.68292682926829273</v>
      </c>
    </row>
    <row r="9" spans="1:8" x14ac:dyDescent="0.2">
      <c r="B9" t="s">
        <v>59</v>
      </c>
      <c r="C9" s="6">
        <v>5</v>
      </c>
      <c r="D9" s="6"/>
      <c r="E9" s="6">
        <v>10</v>
      </c>
      <c r="F9" s="6"/>
      <c r="G9" s="6">
        <v>15</v>
      </c>
      <c r="H9" s="7">
        <f>GETPIVOTDATA("Sumdis",$A$3,"Division","IT","Organisation Level","ITSG","Source","MSII")/GETPIVOTDATA("Sumdis",$A$3,"Division","IT","Organisation Level","ITSG")</f>
        <v>0.66666666666666663</v>
      </c>
    </row>
    <row r="10" spans="1:8" x14ac:dyDescent="0.2">
      <c r="B10" t="s">
        <v>72</v>
      </c>
      <c r="C10" s="6">
        <v>1</v>
      </c>
      <c r="D10" s="6"/>
      <c r="E10" s="6">
        <v>18</v>
      </c>
      <c r="F10" s="6"/>
      <c r="G10" s="6">
        <v>19</v>
      </c>
      <c r="H10" s="7">
        <f>GETPIVOTDATA("Sumdis",$A$3,"Division","IT","Organisation Level","PGD","Source","MSII")/GETPIVOTDATA("Sumdis",$A$3,"Division","IT","Organisation Level","PGD")</f>
        <v>0.94736842105263153</v>
      </c>
    </row>
    <row r="11" spans="1:8" x14ac:dyDescent="0.2">
      <c r="A11" t="s">
        <v>2078</v>
      </c>
      <c r="C11" s="6">
        <v>52</v>
      </c>
      <c r="D11" s="6">
        <v>4</v>
      </c>
      <c r="E11" s="6">
        <v>136</v>
      </c>
      <c r="F11" s="6"/>
      <c r="G11" s="6">
        <v>192</v>
      </c>
      <c r="H11" s="9">
        <f>GETPIVOTDATA("Sumdis",$A$3,"Division","IT","Source","MSII")/GETPIVOTDATA("Sumdis",$A$3,"Division","IT")</f>
        <v>0.70833333333333337</v>
      </c>
    </row>
    <row r="12" spans="1:8" x14ac:dyDescent="0.2">
      <c r="A12" t="s">
        <v>66</v>
      </c>
      <c r="B12" t="s">
        <v>71</v>
      </c>
      <c r="C12" s="6">
        <v>3</v>
      </c>
      <c r="D12" s="6"/>
      <c r="E12" s="6">
        <v>2</v>
      </c>
      <c r="F12" s="6"/>
      <c r="G12" s="6">
        <v>5</v>
      </c>
      <c r="H12" s="7">
        <f>GETPIVOTDATA("Sumdis",$A$3,"Division","Ops","Organisation Level","CO","Source","MSII")/GETPIVOTDATA("Sumdis",$A$3,"Division","Ops","Organisation Level","CO")</f>
        <v>0.4</v>
      </c>
    </row>
    <row r="13" spans="1:8" x14ac:dyDescent="0.2">
      <c r="B13" t="s">
        <v>75</v>
      </c>
      <c r="C13" s="6">
        <v>8</v>
      </c>
      <c r="D13" s="6"/>
      <c r="E13" s="6">
        <v>12</v>
      </c>
      <c r="F13" s="6"/>
      <c r="G13" s="6">
        <v>20</v>
      </c>
      <c r="H13" s="7">
        <f>GETPIVOTDATA("Sumdis",$A$3,"Division","Ops","Organisation Level","CPO","Source","MSII")/GETPIVOTDATA("Sumdis",$A$3,"Division","Ops","Organisation Level","CPO")</f>
        <v>0.6</v>
      </c>
    </row>
    <row r="14" spans="1:8" x14ac:dyDescent="0.2">
      <c r="B14" t="s">
        <v>89</v>
      </c>
      <c r="C14" s="6">
        <v>2</v>
      </c>
      <c r="D14" s="6"/>
      <c r="E14" s="6">
        <v>1</v>
      </c>
      <c r="F14" s="6"/>
      <c r="G14" s="6">
        <v>3</v>
      </c>
      <c r="H14" s="7">
        <f>GETPIVOTDATA("Sumdis",$A$3,"Division","Ops","Organisation Level","DB","Source","MSII")/GETPIVOTDATA("Sumdis",$A$3,"Division","Ops","Organisation Level","DB")</f>
        <v>0.33333333333333331</v>
      </c>
    </row>
    <row r="15" spans="1:8" x14ac:dyDescent="0.2">
      <c r="B15" t="s">
        <v>102</v>
      </c>
      <c r="C15" s="6">
        <v>1</v>
      </c>
      <c r="D15" s="6"/>
      <c r="E15" s="6"/>
      <c r="F15" s="6"/>
      <c r="G15" s="6">
        <v>1</v>
      </c>
      <c r="H15" s="7">
        <f>GETPIVOTDATA("Sumdis",$A$3,"Division","Ops","Organisation Level","INB","Source","MSII")/GETPIVOTDATA("Sumdis",$A$3,"Division","Ops","Organisation Level","INB")</f>
        <v>0</v>
      </c>
    </row>
    <row r="16" spans="1:8" x14ac:dyDescent="0.2">
      <c r="B16" t="s">
        <v>67</v>
      </c>
      <c r="C16" s="6">
        <v>1</v>
      </c>
      <c r="D16" s="6"/>
      <c r="E16" s="6"/>
      <c r="F16" s="6"/>
      <c r="G16" s="6">
        <v>1</v>
      </c>
      <c r="H16" s="7">
        <f>GETPIVOTDATA("Sumdis",$A$3,"Division","Ops","Organisation Level","OP","Source","MSII")/GETPIVOTDATA("Sumdis",$A$3,"Division","Ops","Organisation Level","OP")</f>
        <v>0</v>
      </c>
    </row>
    <row r="17" spans="1:8" x14ac:dyDescent="0.2">
      <c r="A17" t="s">
        <v>2079</v>
      </c>
      <c r="C17" s="6">
        <v>15</v>
      </c>
      <c r="D17" s="6"/>
      <c r="E17" s="6">
        <v>15</v>
      </c>
      <c r="F17" s="6"/>
      <c r="G17" s="6">
        <v>30</v>
      </c>
      <c r="H17" s="9">
        <f>GETPIVOTDATA("Sumdis",$A$3,"Division","Ops","Source","MSII")/GETPIVOTDATA("Sumdis",$A$3,"Division","Ops")</f>
        <v>0.5</v>
      </c>
    </row>
    <row r="18" spans="1:8" x14ac:dyDescent="0.2">
      <c r="A18" t="s">
        <v>111</v>
      </c>
      <c r="B18" t="s">
        <v>111</v>
      </c>
      <c r="C18" s="6"/>
      <c r="D18" s="6"/>
      <c r="E18" s="6">
        <v>10</v>
      </c>
      <c r="F18" s="6">
        <v>1</v>
      </c>
      <c r="G18" s="6">
        <v>11</v>
      </c>
      <c r="H18" s="7">
        <f>GETPIVOTDATA("Sumdis",$A$3,"Division","I&amp;O RA","Organisation Level","I&amp;O RA","Source","MSII")/GETPIVOTDATA("Sumdis",$A$3,"Division","I&amp;O RA","Organisation Level","I&amp;O RA")</f>
        <v>0.90909090909090906</v>
      </c>
    </row>
    <row r="19" spans="1:8" x14ac:dyDescent="0.2">
      <c r="A19" t="s">
        <v>2077</v>
      </c>
      <c r="C19" s="6"/>
      <c r="D19" s="6"/>
      <c r="E19" s="6">
        <v>10</v>
      </c>
      <c r="F19" s="6">
        <v>1</v>
      </c>
      <c r="G19" s="6">
        <v>11</v>
      </c>
      <c r="H19" s="9">
        <f>GETPIVOTDATA("Sumdis",$A$3,"Division","I&amp;O RA","Source","MSII")/GETPIVOTDATA("Sumdis",$A$3,"Division","I&amp;O RA")</f>
        <v>0.90909090909090906</v>
      </c>
    </row>
    <row r="20" spans="1:8" x14ac:dyDescent="0.2">
      <c r="A20" t="s">
        <v>2075</v>
      </c>
      <c r="C20" s="6">
        <v>67</v>
      </c>
      <c r="D20" s="6">
        <v>4</v>
      </c>
      <c r="E20" s="6">
        <v>161</v>
      </c>
      <c r="F20" s="6">
        <v>1</v>
      </c>
      <c r="G20" s="6">
        <v>233</v>
      </c>
      <c r="H20" s="11">
        <f>GETPIVOTDATA("Sumdis",$A$3,"Source","MSII")/GETPIVOTDATA("Sumdis",$A$3)</f>
        <v>0.69098712446351929</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W269"/>
  <sheetViews>
    <sheetView zoomScale="85" zoomScaleNormal="85" workbookViewId="0">
      <selection activeCell="D283" sqref="D283"/>
    </sheetView>
  </sheetViews>
  <sheetFormatPr defaultRowHeight="14.25" x14ac:dyDescent="0.2"/>
  <cols>
    <col min="2" max="2" width="17.875" bestFit="1" customWidth="1"/>
    <col min="3" max="3" width="10.875" style="4" customWidth="1"/>
    <col min="4" max="4" width="36.875" customWidth="1"/>
    <col min="5" max="5" width="21.625" customWidth="1"/>
    <col min="15" max="16" width="9" style="4"/>
    <col min="21" max="21" width="9" style="4"/>
    <col min="33" max="34" width="9" style="4"/>
    <col min="41" max="41" width="9" style="4"/>
  </cols>
  <sheetData>
    <row r="1" spans="1:49" x14ac:dyDescent="0.2">
      <c r="A1" s="1" t="s">
        <v>0</v>
      </c>
      <c r="B1" s="1" t="s">
        <v>1</v>
      </c>
      <c r="C1" s="3" t="s">
        <v>2</v>
      </c>
      <c r="D1" s="1" t="s">
        <v>3</v>
      </c>
      <c r="E1" s="1" t="s">
        <v>4</v>
      </c>
      <c r="F1" s="1" t="s">
        <v>5</v>
      </c>
      <c r="G1" s="1" t="s">
        <v>6</v>
      </c>
      <c r="H1" s="1" t="s">
        <v>7</v>
      </c>
      <c r="I1" s="1" t="s">
        <v>8</v>
      </c>
      <c r="J1" s="1" t="s">
        <v>9</v>
      </c>
      <c r="K1" s="1" t="s">
        <v>10</v>
      </c>
      <c r="L1" s="1" t="s">
        <v>11</v>
      </c>
      <c r="M1" s="1" t="s">
        <v>12</v>
      </c>
      <c r="N1" s="1" t="s">
        <v>13</v>
      </c>
      <c r="O1" s="3" t="s">
        <v>14</v>
      </c>
      <c r="P1" s="3" t="s">
        <v>15</v>
      </c>
      <c r="Q1" s="1" t="s">
        <v>16</v>
      </c>
      <c r="R1" s="1" t="s">
        <v>17</v>
      </c>
      <c r="S1" s="1" t="s">
        <v>18</v>
      </c>
      <c r="T1" s="1" t="s">
        <v>19</v>
      </c>
      <c r="U1" s="3" t="s">
        <v>20</v>
      </c>
      <c r="V1" s="1" t="s">
        <v>21</v>
      </c>
      <c r="W1" s="1" t="s">
        <v>22</v>
      </c>
      <c r="X1" s="1" t="s">
        <v>23</v>
      </c>
      <c r="Y1" s="1" t="s">
        <v>24</v>
      </c>
      <c r="Z1" s="1" t="s">
        <v>25</v>
      </c>
      <c r="AA1" s="1" t="s">
        <v>26</v>
      </c>
      <c r="AB1" s="1" t="s">
        <v>27</v>
      </c>
      <c r="AC1" s="1" t="s">
        <v>28</v>
      </c>
      <c r="AD1" s="1" t="s">
        <v>29</v>
      </c>
      <c r="AE1" s="1" t="s">
        <v>30</v>
      </c>
      <c r="AF1" s="1" t="s">
        <v>31</v>
      </c>
      <c r="AG1" s="3" t="s">
        <v>32</v>
      </c>
      <c r="AH1" s="3" t="s">
        <v>33</v>
      </c>
      <c r="AI1" s="1" t="s">
        <v>34</v>
      </c>
      <c r="AJ1" s="1" t="s">
        <v>35</v>
      </c>
      <c r="AK1" s="1" t="s">
        <v>36</v>
      </c>
      <c r="AL1" s="1" t="s">
        <v>37</v>
      </c>
      <c r="AM1" s="1" t="s">
        <v>38</v>
      </c>
      <c r="AN1" s="1" t="s">
        <v>39</v>
      </c>
      <c r="AO1" s="3" t="s">
        <v>40</v>
      </c>
      <c r="AP1" s="1" t="s">
        <v>41</v>
      </c>
      <c r="AQ1" s="1" t="s">
        <v>42</v>
      </c>
      <c r="AR1" s="1" t="s">
        <v>43</v>
      </c>
      <c r="AS1" s="1" t="s">
        <v>44</v>
      </c>
      <c r="AT1" s="1" t="s">
        <v>45</v>
      </c>
      <c r="AU1" s="1" t="s">
        <v>46</v>
      </c>
      <c r="AV1" s="1" t="s">
        <v>47</v>
      </c>
      <c r="AW1" s="1" t="s">
        <v>48</v>
      </c>
    </row>
    <row r="2" spans="1:49" hidden="1" x14ac:dyDescent="0.2">
      <c r="A2" s="1" t="s">
        <v>49</v>
      </c>
      <c r="B2" t="s">
        <v>114</v>
      </c>
      <c r="C2" s="4">
        <v>42696</v>
      </c>
      <c r="D2" t="s">
        <v>115</v>
      </c>
      <c r="F2">
        <v>1</v>
      </c>
      <c r="G2" t="s">
        <v>116</v>
      </c>
      <c r="H2" t="s">
        <v>50</v>
      </c>
      <c r="I2" t="s">
        <v>50</v>
      </c>
      <c r="J2" t="s">
        <v>84</v>
      </c>
      <c r="K2" t="s">
        <v>117</v>
      </c>
      <c r="L2" t="s">
        <v>53</v>
      </c>
      <c r="M2" t="s">
        <v>118</v>
      </c>
      <c r="N2" t="s">
        <v>119</v>
      </c>
      <c r="O2" s="4">
        <v>42696</v>
      </c>
      <c r="P2" s="4">
        <v>43008</v>
      </c>
      <c r="Q2" t="s">
        <v>54</v>
      </c>
      <c r="R2" t="s">
        <v>120</v>
      </c>
      <c r="T2" s="2">
        <v>42696</v>
      </c>
      <c r="V2" t="s">
        <v>61</v>
      </c>
      <c r="AC2" t="s">
        <v>121</v>
      </c>
      <c r="AD2" t="s">
        <v>122</v>
      </c>
      <c r="AE2" t="s">
        <v>123</v>
      </c>
      <c r="AF2" t="s">
        <v>119</v>
      </c>
      <c r="AG2" s="4">
        <v>43008</v>
      </c>
      <c r="AJ2" t="s">
        <v>61</v>
      </c>
      <c r="AK2">
        <v>2016</v>
      </c>
      <c r="AL2">
        <v>2016</v>
      </c>
      <c r="AM2" t="s">
        <v>57</v>
      </c>
      <c r="AN2" t="s">
        <v>58</v>
      </c>
      <c r="AO2" s="4">
        <v>43060</v>
      </c>
      <c r="AW2" t="b">
        <v>1</v>
      </c>
    </row>
    <row r="3" spans="1:49" hidden="1" x14ac:dyDescent="0.2">
      <c r="A3" s="1" t="s">
        <v>49</v>
      </c>
      <c r="B3" t="s">
        <v>124</v>
      </c>
      <c r="C3" s="4">
        <v>42696</v>
      </c>
      <c r="D3" t="s">
        <v>125</v>
      </c>
      <c r="F3">
        <v>0</v>
      </c>
      <c r="G3" t="s">
        <v>126</v>
      </c>
      <c r="H3" t="s">
        <v>50</v>
      </c>
      <c r="I3" t="s">
        <v>50</v>
      </c>
      <c r="J3" t="s">
        <v>84</v>
      </c>
      <c r="K3" t="s">
        <v>127</v>
      </c>
      <c r="L3" t="s">
        <v>53</v>
      </c>
      <c r="M3" t="s">
        <v>128</v>
      </c>
      <c r="N3" t="s">
        <v>129</v>
      </c>
      <c r="O3" s="4">
        <v>42696</v>
      </c>
      <c r="P3" s="4">
        <v>42825</v>
      </c>
      <c r="Q3" t="s">
        <v>54</v>
      </c>
      <c r="R3" t="s">
        <v>120</v>
      </c>
      <c r="S3" t="s">
        <v>130</v>
      </c>
      <c r="T3" s="2">
        <v>42696</v>
      </c>
      <c r="U3" s="4">
        <v>42804</v>
      </c>
      <c r="V3" t="s">
        <v>55</v>
      </c>
      <c r="AC3" t="s">
        <v>131</v>
      </c>
      <c r="AD3" t="s">
        <v>132</v>
      </c>
      <c r="AE3" t="s">
        <v>129</v>
      </c>
      <c r="AF3" t="s">
        <v>129</v>
      </c>
      <c r="AG3" s="4">
        <v>42825</v>
      </c>
      <c r="AH3" s="4">
        <v>42804</v>
      </c>
      <c r="AI3" t="s">
        <v>133</v>
      </c>
      <c r="AJ3" t="s">
        <v>56</v>
      </c>
      <c r="AK3">
        <v>2016</v>
      </c>
      <c r="AL3">
        <v>2016</v>
      </c>
      <c r="AM3" t="s">
        <v>57</v>
      </c>
      <c r="AN3" t="s">
        <v>58</v>
      </c>
      <c r="AO3" s="4">
        <v>43060</v>
      </c>
      <c r="AW3" t="b">
        <v>1</v>
      </c>
    </row>
    <row r="4" spans="1:49" hidden="1" x14ac:dyDescent="0.2">
      <c r="A4" s="1" t="s">
        <v>49</v>
      </c>
      <c r="B4" t="s">
        <v>124</v>
      </c>
      <c r="C4" s="4">
        <v>42696</v>
      </c>
      <c r="D4" t="s">
        <v>125</v>
      </c>
      <c r="F4">
        <v>1</v>
      </c>
      <c r="G4" t="s">
        <v>126</v>
      </c>
      <c r="H4" t="s">
        <v>50</v>
      </c>
      <c r="I4" t="s">
        <v>50</v>
      </c>
      <c r="J4" t="s">
        <v>84</v>
      </c>
      <c r="K4" t="s">
        <v>127</v>
      </c>
      <c r="L4" t="s">
        <v>53</v>
      </c>
      <c r="M4" t="s">
        <v>128</v>
      </c>
      <c r="N4" t="s">
        <v>129</v>
      </c>
      <c r="O4" s="4">
        <v>42696</v>
      </c>
      <c r="P4" s="4">
        <v>42825</v>
      </c>
      <c r="Q4" t="s">
        <v>54</v>
      </c>
      <c r="R4" t="s">
        <v>120</v>
      </c>
      <c r="S4" t="s">
        <v>130</v>
      </c>
      <c r="T4" s="2">
        <v>42696</v>
      </c>
      <c r="U4" s="4">
        <v>42804</v>
      </c>
      <c r="V4" t="s">
        <v>55</v>
      </c>
      <c r="AC4" t="s">
        <v>134</v>
      </c>
      <c r="AD4" t="s">
        <v>135</v>
      </c>
      <c r="AE4" t="s">
        <v>136</v>
      </c>
      <c r="AF4" t="s">
        <v>106</v>
      </c>
      <c r="AG4" s="4">
        <v>42825</v>
      </c>
      <c r="AH4" s="4">
        <v>42804</v>
      </c>
      <c r="AI4" t="s">
        <v>137</v>
      </c>
      <c r="AJ4" t="s">
        <v>56</v>
      </c>
      <c r="AK4">
        <v>2016</v>
      </c>
      <c r="AL4">
        <v>2016</v>
      </c>
      <c r="AM4" t="s">
        <v>57</v>
      </c>
      <c r="AN4" t="s">
        <v>58</v>
      </c>
      <c r="AO4" s="4">
        <v>43060</v>
      </c>
      <c r="AW4" t="b">
        <v>1</v>
      </c>
    </row>
    <row r="5" spans="1:49" hidden="1" x14ac:dyDescent="0.2">
      <c r="A5" s="1" t="s">
        <v>49</v>
      </c>
      <c r="B5" t="s">
        <v>138</v>
      </c>
      <c r="C5" s="4">
        <v>42696</v>
      </c>
      <c r="D5" t="s">
        <v>139</v>
      </c>
      <c r="F5">
        <v>0</v>
      </c>
      <c r="G5" t="s">
        <v>140</v>
      </c>
      <c r="H5" t="s">
        <v>50</v>
      </c>
      <c r="I5" t="s">
        <v>50</v>
      </c>
      <c r="J5" t="s">
        <v>84</v>
      </c>
      <c r="K5" t="s">
        <v>127</v>
      </c>
      <c r="L5" t="s">
        <v>53</v>
      </c>
      <c r="M5" t="s">
        <v>141</v>
      </c>
      <c r="N5" t="s">
        <v>142</v>
      </c>
      <c r="O5" s="4">
        <v>42696</v>
      </c>
      <c r="P5" s="4">
        <v>42825</v>
      </c>
      <c r="Q5" t="s">
        <v>54</v>
      </c>
      <c r="R5" t="s">
        <v>120</v>
      </c>
      <c r="S5" t="s">
        <v>130</v>
      </c>
      <c r="T5" s="2">
        <v>42696</v>
      </c>
      <c r="U5" s="4">
        <v>42824</v>
      </c>
      <c r="V5" t="s">
        <v>55</v>
      </c>
      <c r="AC5" t="s">
        <v>143</v>
      </c>
      <c r="AD5" t="s">
        <v>144</v>
      </c>
      <c r="AE5" t="s">
        <v>145</v>
      </c>
      <c r="AF5" t="s">
        <v>146</v>
      </c>
      <c r="AG5" s="4">
        <v>42825</v>
      </c>
      <c r="AH5" s="4">
        <v>42823</v>
      </c>
      <c r="AI5" t="s">
        <v>130</v>
      </c>
      <c r="AJ5" t="s">
        <v>56</v>
      </c>
      <c r="AK5">
        <v>2016</v>
      </c>
      <c r="AL5">
        <v>2016</v>
      </c>
      <c r="AM5" t="s">
        <v>57</v>
      </c>
      <c r="AN5" t="s">
        <v>58</v>
      </c>
      <c r="AO5" s="4">
        <v>43060</v>
      </c>
      <c r="AW5" t="b">
        <v>1</v>
      </c>
    </row>
    <row r="6" spans="1:49" hidden="1" x14ac:dyDescent="0.2">
      <c r="A6" s="1" t="s">
        <v>49</v>
      </c>
      <c r="B6" t="s">
        <v>138</v>
      </c>
      <c r="C6" s="4">
        <v>42696</v>
      </c>
      <c r="D6" t="s">
        <v>139</v>
      </c>
      <c r="F6">
        <v>0</v>
      </c>
      <c r="G6" t="s">
        <v>140</v>
      </c>
      <c r="H6" t="s">
        <v>50</v>
      </c>
      <c r="I6" t="s">
        <v>50</v>
      </c>
      <c r="J6" t="s">
        <v>84</v>
      </c>
      <c r="K6" t="s">
        <v>127</v>
      </c>
      <c r="L6" t="s">
        <v>53</v>
      </c>
      <c r="M6" t="s">
        <v>141</v>
      </c>
      <c r="N6" t="s">
        <v>142</v>
      </c>
      <c r="O6" s="4">
        <v>42696</v>
      </c>
      <c r="P6" s="4">
        <v>42825</v>
      </c>
      <c r="Q6" t="s">
        <v>54</v>
      </c>
      <c r="R6" t="s">
        <v>120</v>
      </c>
      <c r="S6" t="s">
        <v>130</v>
      </c>
      <c r="T6" s="2">
        <v>42696</v>
      </c>
      <c r="U6" s="4">
        <v>42824</v>
      </c>
      <c r="V6" t="s">
        <v>55</v>
      </c>
      <c r="AC6" t="s">
        <v>147</v>
      </c>
      <c r="AD6" t="s">
        <v>148</v>
      </c>
      <c r="AE6" t="s">
        <v>149</v>
      </c>
      <c r="AF6" t="s">
        <v>150</v>
      </c>
      <c r="AG6" s="4">
        <v>42825</v>
      </c>
      <c r="AH6" s="4">
        <v>42824</v>
      </c>
      <c r="AI6" t="s">
        <v>130</v>
      </c>
      <c r="AJ6" t="s">
        <v>56</v>
      </c>
      <c r="AK6">
        <v>2016</v>
      </c>
      <c r="AL6">
        <v>2016</v>
      </c>
      <c r="AM6" t="s">
        <v>57</v>
      </c>
      <c r="AN6" t="s">
        <v>58</v>
      </c>
      <c r="AO6" s="4">
        <v>43060</v>
      </c>
      <c r="AW6" t="b">
        <v>1</v>
      </c>
    </row>
    <row r="7" spans="1:49" hidden="1" x14ac:dyDescent="0.2">
      <c r="A7" s="1" t="s">
        <v>49</v>
      </c>
      <c r="B7" t="s">
        <v>138</v>
      </c>
      <c r="C7" s="4">
        <v>42696</v>
      </c>
      <c r="D7" t="s">
        <v>139</v>
      </c>
      <c r="F7">
        <v>0</v>
      </c>
      <c r="G7" t="s">
        <v>140</v>
      </c>
      <c r="H7" t="s">
        <v>50</v>
      </c>
      <c r="I7" t="s">
        <v>50</v>
      </c>
      <c r="J7" t="s">
        <v>84</v>
      </c>
      <c r="K7" t="s">
        <v>127</v>
      </c>
      <c r="L7" t="s">
        <v>53</v>
      </c>
      <c r="M7" t="s">
        <v>141</v>
      </c>
      <c r="N7" t="s">
        <v>142</v>
      </c>
      <c r="O7" s="4">
        <v>42696</v>
      </c>
      <c r="P7" s="4">
        <v>42825</v>
      </c>
      <c r="Q7" t="s">
        <v>54</v>
      </c>
      <c r="R7" t="s">
        <v>120</v>
      </c>
      <c r="S7" t="s">
        <v>130</v>
      </c>
      <c r="T7" s="2">
        <v>42696</v>
      </c>
      <c r="U7" s="4">
        <v>42824</v>
      </c>
      <c r="V7" t="s">
        <v>55</v>
      </c>
      <c r="AC7" t="s">
        <v>151</v>
      </c>
      <c r="AD7" t="s">
        <v>152</v>
      </c>
      <c r="AE7" t="s">
        <v>153</v>
      </c>
      <c r="AF7" t="s">
        <v>154</v>
      </c>
      <c r="AG7" s="4">
        <v>42825</v>
      </c>
      <c r="AH7" s="4">
        <v>42824</v>
      </c>
      <c r="AI7" t="s">
        <v>155</v>
      </c>
      <c r="AJ7" t="s">
        <v>56</v>
      </c>
      <c r="AK7">
        <v>2016</v>
      </c>
      <c r="AL7">
        <v>2016</v>
      </c>
      <c r="AM7" t="s">
        <v>57</v>
      </c>
      <c r="AN7" t="s">
        <v>58</v>
      </c>
      <c r="AO7" s="4">
        <v>43060</v>
      </c>
      <c r="AW7" t="b">
        <v>1</v>
      </c>
    </row>
    <row r="8" spans="1:49" hidden="1" x14ac:dyDescent="0.2">
      <c r="A8" s="1" t="s">
        <v>49</v>
      </c>
      <c r="B8" t="s">
        <v>138</v>
      </c>
      <c r="C8" s="4">
        <v>42696</v>
      </c>
      <c r="D8" t="s">
        <v>139</v>
      </c>
      <c r="F8">
        <v>1</v>
      </c>
      <c r="G8" t="s">
        <v>140</v>
      </c>
      <c r="H8" t="s">
        <v>50</v>
      </c>
      <c r="I8" t="s">
        <v>50</v>
      </c>
      <c r="J8" t="s">
        <v>84</v>
      </c>
      <c r="K8" t="s">
        <v>127</v>
      </c>
      <c r="L8" t="s">
        <v>53</v>
      </c>
      <c r="M8" t="s">
        <v>141</v>
      </c>
      <c r="N8" t="s">
        <v>142</v>
      </c>
      <c r="O8" s="4">
        <v>42696</v>
      </c>
      <c r="P8" s="4">
        <v>42825</v>
      </c>
      <c r="Q8" t="s">
        <v>54</v>
      </c>
      <c r="R8" t="s">
        <v>120</v>
      </c>
      <c r="S8" t="s">
        <v>130</v>
      </c>
      <c r="T8" s="2">
        <v>42696</v>
      </c>
      <c r="U8" s="4">
        <v>42824</v>
      </c>
      <c r="V8" t="s">
        <v>55</v>
      </c>
      <c r="AC8" t="s">
        <v>156</v>
      </c>
      <c r="AD8" t="s">
        <v>157</v>
      </c>
      <c r="AE8" t="s">
        <v>158</v>
      </c>
      <c r="AF8" t="s">
        <v>159</v>
      </c>
      <c r="AG8" s="4">
        <v>42825</v>
      </c>
      <c r="AH8" s="4">
        <v>42823</v>
      </c>
      <c r="AI8" t="s">
        <v>130</v>
      </c>
      <c r="AJ8" t="s">
        <v>56</v>
      </c>
      <c r="AK8">
        <v>2016</v>
      </c>
      <c r="AL8">
        <v>2016</v>
      </c>
      <c r="AM8" t="s">
        <v>57</v>
      </c>
      <c r="AN8" t="s">
        <v>58</v>
      </c>
      <c r="AO8" s="4">
        <v>43060</v>
      </c>
      <c r="AW8" t="b">
        <v>1</v>
      </c>
    </row>
    <row r="9" spans="1:49" hidden="1" x14ac:dyDescent="0.2">
      <c r="A9" s="1" t="s">
        <v>49</v>
      </c>
      <c r="B9" t="s">
        <v>160</v>
      </c>
      <c r="C9" s="4">
        <v>42696</v>
      </c>
      <c r="D9" t="s">
        <v>161</v>
      </c>
      <c r="F9">
        <v>1</v>
      </c>
      <c r="G9" t="s">
        <v>162</v>
      </c>
      <c r="H9" t="s">
        <v>50</v>
      </c>
      <c r="I9" t="s">
        <v>50</v>
      </c>
      <c r="J9" t="s">
        <v>84</v>
      </c>
      <c r="K9" t="s">
        <v>127</v>
      </c>
      <c r="L9" t="s">
        <v>70</v>
      </c>
      <c r="M9" t="s">
        <v>163</v>
      </c>
      <c r="N9" t="s">
        <v>164</v>
      </c>
      <c r="O9" s="4">
        <v>42696</v>
      </c>
      <c r="P9" s="4">
        <v>42825</v>
      </c>
      <c r="Q9" t="s">
        <v>54</v>
      </c>
      <c r="R9" t="s">
        <v>120</v>
      </c>
      <c r="S9" t="s">
        <v>130</v>
      </c>
      <c r="T9" s="2">
        <v>42696</v>
      </c>
      <c r="U9" s="4">
        <v>42823</v>
      </c>
      <c r="V9" t="s">
        <v>55</v>
      </c>
      <c r="AC9" t="s">
        <v>165</v>
      </c>
      <c r="AD9" t="s">
        <v>166</v>
      </c>
      <c r="AE9" t="s">
        <v>164</v>
      </c>
      <c r="AF9" t="s">
        <v>164</v>
      </c>
      <c r="AG9" s="4">
        <v>42825</v>
      </c>
      <c r="AH9" s="4">
        <v>42823</v>
      </c>
      <c r="AI9" t="s">
        <v>167</v>
      </c>
      <c r="AJ9" t="s">
        <v>56</v>
      </c>
      <c r="AK9">
        <v>2016</v>
      </c>
      <c r="AL9">
        <v>2016</v>
      </c>
      <c r="AM9" t="s">
        <v>57</v>
      </c>
      <c r="AN9" t="s">
        <v>58</v>
      </c>
      <c r="AO9" s="4">
        <v>43060</v>
      </c>
      <c r="AW9" t="b">
        <v>1</v>
      </c>
    </row>
    <row r="10" spans="1:49" hidden="1" x14ac:dyDescent="0.2">
      <c r="A10" s="1" t="s">
        <v>49</v>
      </c>
      <c r="B10" t="s">
        <v>168</v>
      </c>
      <c r="C10" s="4">
        <v>42696</v>
      </c>
      <c r="D10" t="s">
        <v>169</v>
      </c>
      <c r="F10">
        <v>0</v>
      </c>
      <c r="G10" t="s">
        <v>170</v>
      </c>
      <c r="H10" t="s">
        <v>50</v>
      </c>
      <c r="I10" t="s">
        <v>50</v>
      </c>
      <c r="J10" t="s">
        <v>84</v>
      </c>
      <c r="K10" t="s">
        <v>127</v>
      </c>
      <c r="L10" t="s">
        <v>53</v>
      </c>
      <c r="M10" t="s">
        <v>164</v>
      </c>
      <c r="N10" t="s">
        <v>164</v>
      </c>
      <c r="O10" s="4">
        <v>42696</v>
      </c>
      <c r="P10" s="4">
        <v>42825</v>
      </c>
      <c r="Q10" t="s">
        <v>54</v>
      </c>
      <c r="R10" t="s">
        <v>120</v>
      </c>
      <c r="S10" t="s">
        <v>130</v>
      </c>
      <c r="T10" s="2">
        <v>42696</v>
      </c>
      <c r="U10" s="4">
        <v>42823</v>
      </c>
      <c r="V10" t="s">
        <v>55</v>
      </c>
      <c r="AC10" t="s">
        <v>171</v>
      </c>
      <c r="AD10" t="s">
        <v>172</v>
      </c>
      <c r="AE10" t="s">
        <v>173</v>
      </c>
      <c r="AF10" t="s">
        <v>174</v>
      </c>
      <c r="AG10" s="4">
        <v>42825</v>
      </c>
      <c r="AH10" s="4">
        <v>42823</v>
      </c>
      <c r="AI10" t="s">
        <v>130</v>
      </c>
      <c r="AJ10" t="s">
        <v>56</v>
      </c>
      <c r="AK10">
        <v>2016</v>
      </c>
      <c r="AL10">
        <v>2016</v>
      </c>
      <c r="AM10" t="s">
        <v>57</v>
      </c>
      <c r="AN10" t="s">
        <v>58</v>
      </c>
      <c r="AO10" s="4">
        <v>43060</v>
      </c>
      <c r="AW10" t="b">
        <v>1</v>
      </c>
    </row>
    <row r="11" spans="1:49" hidden="1" x14ac:dyDescent="0.2">
      <c r="A11" s="1" t="s">
        <v>49</v>
      </c>
      <c r="B11" t="s">
        <v>168</v>
      </c>
      <c r="C11" s="4">
        <v>42696</v>
      </c>
      <c r="D11" t="s">
        <v>169</v>
      </c>
      <c r="F11">
        <v>1</v>
      </c>
      <c r="G11" t="s">
        <v>170</v>
      </c>
      <c r="H11" t="s">
        <v>50</v>
      </c>
      <c r="I11" t="s">
        <v>50</v>
      </c>
      <c r="J11" t="s">
        <v>84</v>
      </c>
      <c r="K11" t="s">
        <v>127</v>
      </c>
      <c r="L11" t="s">
        <v>53</v>
      </c>
      <c r="M11" t="s">
        <v>164</v>
      </c>
      <c r="N11" t="s">
        <v>164</v>
      </c>
      <c r="O11" s="4">
        <v>42696</v>
      </c>
      <c r="P11" s="4">
        <v>42825</v>
      </c>
      <c r="Q11" t="s">
        <v>54</v>
      </c>
      <c r="R11" t="s">
        <v>120</v>
      </c>
      <c r="S11" t="s">
        <v>130</v>
      </c>
      <c r="T11" s="2">
        <v>42696</v>
      </c>
      <c r="U11" s="4">
        <v>42823</v>
      </c>
      <c r="V11" t="s">
        <v>55</v>
      </c>
      <c r="AC11" t="s">
        <v>175</v>
      </c>
      <c r="AD11" t="s">
        <v>176</v>
      </c>
      <c r="AE11" t="s">
        <v>164</v>
      </c>
      <c r="AF11" t="s">
        <v>164</v>
      </c>
      <c r="AG11" s="4">
        <v>42825</v>
      </c>
      <c r="AH11" s="4">
        <v>42823</v>
      </c>
      <c r="AI11" t="s">
        <v>130</v>
      </c>
      <c r="AJ11" t="s">
        <v>56</v>
      </c>
      <c r="AK11">
        <v>2016</v>
      </c>
      <c r="AL11">
        <v>2016</v>
      </c>
      <c r="AM11" t="s">
        <v>57</v>
      </c>
      <c r="AN11" t="s">
        <v>58</v>
      </c>
      <c r="AO11" s="4">
        <v>43060</v>
      </c>
      <c r="AW11" t="b">
        <v>1</v>
      </c>
    </row>
    <row r="12" spans="1:49" hidden="1" x14ac:dyDescent="0.2">
      <c r="A12" s="1" t="s">
        <v>49</v>
      </c>
      <c r="B12" t="s">
        <v>177</v>
      </c>
      <c r="C12" s="4">
        <v>42696</v>
      </c>
      <c r="D12" t="s">
        <v>178</v>
      </c>
      <c r="F12">
        <v>0</v>
      </c>
      <c r="G12" t="s">
        <v>179</v>
      </c>
      <c r="H12" t="s">
        <v>50</v>
      </c>
      <c r="I12" t="s">
        <v>50</v>
      </c>
      <c r="J12" t="s">
        <v>84</v>
      </c>
      <c r="K12" t="s">
        <v>127</v>
      </c>
      <c r="L12" t="s">
        <v>53</v>
      </c>
      <c r="M12" t="s">
        <v>180</v>
      </c>
      <c r="N12" t="s">
        <v>181</v>
      </c>
      <c r="O12" s="4">
        <v>42696</v>
      </c>
      <c r="P12" s="4">
        <v>42916</v>
      </c>
      <c r="Q12" t="s">
        <v>54</v>
      </c>
      <c r="R12" t="s">
        <v>120</v>
      </c>
      <c r="S12" t="s">
        <v>130</v>
      </c>
      <c r="T12" s="2">
        <v>42696</v>
      </c>
      <c r="U12" s="4">
        <v>42997</v>
      </c>
      <c r="V12" t="s">
        <v>55</v>
      </c>
      <c r="AC12" t="s">
        <v>182</v>
      </c>
      <c r="AD12" t="s">
        <v>183</v>
      </c>
      <c r="AE12" t="s">
        <v>173</v>
      </c>
      <c r="AF12" t="s">
        <v>146</v>
      </c>
      <c r="AG12" s="4">
        <v>42916</v>
      </c>
      <c r="AH12" s="4">
        <v>42843</v>
      </c>
      <c r="AI12" t="s">
        <v>184</v>
      </c>
      <c r="AJ12" t="s">
        <v>56</v>
      </c>
      <c r="AK12">
        <v>2016</v>
      </c>
      <c r="AL12">
        <v>2016</v>
      </c>
      <c r="AM12" t="s">
        <v>57</v>
      </c>
      <c r="AN12" t="s">
        <v>58</v>
      </c>
      <c r="AO12" s="4">
        <v>43060</v>
      </c>
      <c r="AW12" t="b">
        <v>1</v>
      </c>
    </row>
    <row r="13" spans="1:49" hidden="1" x14ac:dyDescent="0.2">
      <c r="A13" s="1" t="s">
        <v>49</v>
      </c>
      <c r="B13" t="s">
        <v>177</v>
      </c>
      <c r="C13" s="4">
        <v>42696</v>
      </c>
      <c r="D13" t="s">
        <v>178</v>
      </c>
      <c r="F13">
        <v>0</v>
      </c>
      <c r="G13" t="s">
        <v>179</v>
      </c>
      <c r="H13" t="s">
        <v>50</v>
      </c>
      <c r="I13" t="s">
        <v>50</v>
      </c>
      <c r="J13" t="s">
        <v>84</v>
      </c>
      <c r="K13" t="s">
        <v>127</v>
      </c>
      <c r="L13" t="s">
        <v>53</v>
      </c>
      <c r="M13" t="s">
        <v>180</v>
      </c>
      <c r="N13" t="s">
        <v>181</v>
      </c>
      <c r="O13" s="4">
        <v>42696</v>
      </c>
      <c r="P13" s="4">
        <v>42916</v>
      </c>
      <c r="Q13" t="s">
        <v>54</v>
      </c>
      <c r="R13" t="s">
        <v>120</v>
      </c>
      <c r="S13" t="s">
        <v>130</v>
      </c>
      <c r="T13" s="2">
        <v>42696</v>
      </c>
      <c r="U13" s="4">
        <v>42997</v>
      </c>
      <c r="V13" t="s">
        <v>55</v>
      </c>
      <c r="AC13" t="s">
        <v>185</v>
      </c>
      <c r="AD13" t="s">
        <v>186</v>
      </c>
      <c r="AE13" t="s">
        <v>187</v>
      </c>
      <c r="AF13" t="s">
        <v>188</v>
      </c>
      <c r="AG13" s="4">
        <v>42916</v>
      </c>
      <c r="AH13" s="4">
        <v>42825</v>
      </c>
      <c r="AI13" t="s">
        <v>189</v>
      </c>
      <c r="AJ13" t="s">
        <v>56</v>
      </c>
      <c r="AK13">
        <v>2016</v>
      </c>
      <c r="AL13">
        <v>2016</v>
      </c>
      <c r="AM13" t="s">
        <v>57</v>
      </c>
      <c r="AN13" t="s">
        <v>58</v>
      </c>
      <c r="AO13" s="4">
        <v>43060</v>
      </c>
      <c r="AW13" t="b">
        <v>1</v>
      </c>
    </row>
    <row r="14" spans="1:49" hidden="1" x14ac:dyDescent="0.2">
      <c r="A14" s="1" t="s">
        <v>49</v>
      </c>
      <c r="B14" t="s">
        <v>177</v>
      </c>
      <c r="C14" s="4">
        <v>42696</v>
      </c>
      <c r="D14" t="s">
        <v>178</v>
      </c>
      <c r="F14">
        <v>0</v>
      </c>
      <c r="G14" t="s">
        <v>179</v>
      </c>
      <c r="H14" t="s">
        <v>50</v>
      </c>
      <c r="I14" t="s">
        <v>50</v>
      </c>
      <c r="J14" t="s">
        <v>84</v>
      </c>
      <c r="K14" t="s">
        <v>127</v>
      </c>
      <c r="L14" t="s">
        <v>53</v>
      </c>
      <c r="M14" t="s">
        <v>180</v>
      </c>
      <c r="N14" t="s">
        <v>181</v>
      </c>
      <c r="O14" s="4">
        <v>42696</v>
      </c>
      <c r="P14" s="4">
        <v>42916</v>
      </c>
      <c r="Q14" t="s">
        <v>54</v>
      </c>
      <c r="R14" t="s">
        <v>120</v>
      </c>
      <c r="S14" t="s">
        <v>130</v>
      </c>
      <c r="T14" s="2">
        <v>42696</v>
      </c>
      <c r="U14" s="4">
        <v>42997</v>
      </c>
      <c r="V14" t="s">
        <v>55</v>
      </c>
      <c r="AC14" t="s">
        <v>190</v>
      </c>
      <c r="AD14" t="s">
        <v>191</v>
      </c>
      <c r="AE14" t="s">
        <v>192</v>
      </c>
      <c r="AF14" t="s">
        <v>193</v>
      </c>
      <c r="AG14" s="4">
        <v>42916</v>
      </c>
      <c r="AH14" s="4">
        <v>42997</v>
      </c>
      <c r="AI14" t="s">
        <v>189</v>
      </c>
      <c r="AJ14" t="s">
        <v>56</v>
      </c>
      <c r="AK14">
        <v>2016</v>
      </c>
      <c r="AL14">
        <v>2016</v>
      </c>
      <c r="AM14" t="s">
        <v>57</v>
      </c>
      <c r="AN14" t="s">
        <v>58</v>
      </c>
      <c r="AO14" s="4">
        <v>43060</v>
      </c>
      <c r="AW14" t="b">
        <v>1</v>
      </c>
    </row>
    <row r="15" spans="1:49" hidden="1" x14ac:dyDescent="0.2">
      <c r="A15" s="1" t="s">
        <v>49</v>
      </c>
      <c r="B15" t="s">
        <v>177</v>
      </c>
      <c r="C15" s="4">
        <v>42696</v>
      </c>
      <c r="D15" t="s">
        <v>178</v>
      </c>
      <c r="F15">
        <v>0</v>
      </c>
      <c r="G15" t="s">
        <v>179</v>
      </c>
      <c r="H15" t="s">
        <v>50</v>
      </c>
      <c r="I15" t="s">
        <v>50</v>
      </c>
      <c r="J15" t="s">
        <v>84</v>
      </c>
      <c r="K15" t="s">
        <v>127</v>
      </c>
      <c r="L15" t="s">
        <v>53</v>
      </c>
      <c r="M15" t="s">
        <v>180</v>
      </c>
      <c r="N15" t="s">
        <v>181</v>
      </c>
      <c r="O15" s="4">
        <v>42696</v>
      </c>
      <c r="P15" s="4">
        <v>42916</v>
      </c>
      <c r="Q15" t="s">
        <v>54</v>
      </c>
      <c r="R15" t="s">
        <v>120</v>
      </c>
      <c r="S15" t="s">
        <v>130</v>
      </c>
      <c r="T15" s="2">
        <v>42696</v>
      </c>
      <c r="U15" s="4">
        <v>42997</v>
      </c>
      <c r="V15" t="s">
        <v>55</v>
      </c>
      <c r="AC15" t="s">
        <v>194</v>
      </c>
      <c r="AD15" t="s">
        <v>195</v>
      </c>
      <c r="AE15" t="s">
        <v>149</v>
      </c>
      <c r="AF15" t="s">
        <v>150</v>
      </c>
      <c r="AG15" s="4">
        <v>42916</v>
      </c>
      <c r="AH15" s="4">
        <v>42825</v>
      </c>
      <c r="AI15" t="s">
        <v>189</v>
      </c>
      <c r="AJ15" t="s">
        <v>56</v>
      </c>
      <c r="AK15">
        <v>2016</v>
      </c>
      <c r="AL15">
        <v>2016</v>
      </c>
      <c r="AM15" t="s">
        <v>57</v>
      </c>
      <c r="AN15" t="s">
        <v>58</v>
      </c>
      <c r="AO15" s="4">
        <v>43060</v>
      </c>
      <c r="AW15" t="b">
        <v>1</v>
      </c>
    </row>
    <row r="16" spans="1:49" hidden="1" x14ac:dyDescent="0.2">
      <c r="A16" s="1" t="s">
        <v>49</v>
      </c>
      <c r="B16" t="s">
        <v>177</v>
      </c>
      <c r="C16" s="4">
        <v>42696</v>
      </c>
      <c r="D16" t="s">
        <v>178</v>
      </c>
      <c r="F16">
        <v>0</v>
      </c>
      <c r="G16" t="s">
        <v>179</v>
      </c>
      <c r="H16" t="s">
        <v>50</v>
      </c>
      <c r="I16" t="s">
        <v>50</v>
      </c>
      <c r="J16" t="s">
        <v>84</v>
      </c>
      <c r="K16" t="s">
        <v>127</v>
      </c>
      <c r="L16" t="s">
        <v>53</v>
      </c>
      <c r="M16" t="s">
        <v>180</v>
      </c>
      <c r="N16" t="s">
        <v>181</v>
      </c>
      <c r="O16" s="4">
        <v>42696</v>
      </c>
      <c r="P16" s="4">
        <v>42916</v>
      </c>
      <c r="Q16" t="s">
        <v>54</v>
      </c>
      <c r="R16" t="s">
        <v>120</v>
      </c>
      <c r="S16" t="s">
        <v>130</v>
      </c>
      <c r="T16" s="2">
        <v>42696</v>
      </c>
      <c r="U16" s="4">
        <v>42997</v>
      </c>
      <c r="V16" t="s">
        <v>55</v>
      </c>
      <c r="AC16" t="s">
        <v>196</v>
      </c>
      <c r="AD16" t="s">
        <v>197</v>
      </c>
      <c r="AE16" t="s">
        <v>198</v>
      </c>
      <c r="AF16" t="s">
        <v>199</v>
      </c>
      <c r="AG16" s="4">
        <v>42916</v>
      </c>
      <c r="AH16" s="4">
        <v>42997</v>
      </c>
      <c r="AI16" t="s">
        <v>189</v>
      </c>
      <c r="AJ16" t="s">
        <v>56</v>
      </c>
      <c r="AK16">
        <v>2016</v>
      </c>
      <c r="AL16">
        <v>2016</v>
      </c>
      <c r="AM16" t="s">
        <v>57</v>
      </c>
      <c r="AN16" t="s">
        <v>58</v>
      </c>
      <c r="AO16" s="4">
        <v>43060</v>
      </c>
      <c r="AW16" t="b">
        <v>1</v>
      </c>
    </row>
    <row r="17" spans="1:49" hidden="1" x14ac:dyDescent="0.2">
      <c r="A17" s="1" t="s">
        <v>49</v>
      </c>
      <c r="B17" t="s">
        <v>177</v>
      </c>
      <c r="C17" s="4">
        <v>42696</v>
      </c>
      <c r="D17" t="s">
        <v>178</v>
      </c>
      <c r="F17">
        <v>1</v>
      </c>
      <c r="G17" t="s">
        <v>179</v>
      </c>
      <c r="H17" t="s">
        <v>50</v>
      </c>
      <c r="I17" t="s">
        <v>50</v>
      </c>
      <c r="J17" t="s">
        <v>84</v>
      </c>
      <c r="K17" t="s">
        <v>127</v>
      </c>
      <c r="L17" t="s">
        <v>53</v>
      </c>
      <c r="M17" t="s">
        <v>180</v>
      </c>
      <c r="N17" t="s">
        <v>181</v>
      </c>
      <c r="O17" s="4">
        <v>42696</v>
      </c>
      <c r="P17" s="4">
        <v>42916</v>
      </c>
      <c r="Q17" t="s">
        <v>54</v>
      </c>
      <c r="R17" t="s">
        <v>120</v>
      </c>
      <c r="S17" t="s">
        <v>130</v>
      </c>
      <c r="T17" s="2">
        <v>42696</v>
      </c>
      <c r="U17" s="4">
        <v>42997</v>
      </c>
      <c r="V17" t="s">
        <v>55</v>
      </c>
      <c r="AC17" t="s">
        <v>200</v>
      </c>
      <c r="AD17" t="s">
        <v>201</v>
      </c>
      <c r="AE17" t="s">
        <v>158</v>
      </c>
      <c r="AF17" t="s">
        <v>202</v>
      </c>
      <c r="AG17" s="4">
        <v>42916</v>
      </c>
      <c r="AH17" s="4">
        <v>42995</v>
      </c>
      <c r="AI17" t="s">
        <v>203</v>
      </c>
      <c r="AJ17" t="s">
        <v>56</v>
      </c>
      <c r="AK17">
        <v>2016</v>
      </c>
      <c r="AL17">
        <v>2016</v>
      </c>
      <c r="AM17" t="s">
        <v>57</v>
      </c>
      <c r="AN17" t="s">
        <v>58</v>
      </c>
      <c r="AO17" s="4">
        <v>43060</v>
      </c>
      <c r="AW17" t="b">
        <v>1</v>
      </c>
    </row>
    <row r="18" spans="1:49" hidden="1" x14ac:dyDescent="0.2">
      <c r="A18" s="1" t="s">
        <v>49</v>
      </c>
      <c r="B18" t="s">
        <v>204</v>
      </c>
      <c r="C18" s="4">
        <v>42706</v>
      </c>
      <c r="D18" t="s">
        <v>205</v>
      </c>
      <c r="E18" t="s">
        <v>206</v>
      </c>
      <c r="F18">
        <v>1</v>
      </c>
      <c r="G18" t="s">
        <v>207</v>
      </c>
      <c r="H18" t="s">
        <v>66</v>
      </c>
      <c r="I18" t="s">
        <v>71</v>
      </c>
      <c r="J18" t="s">
        <v>51</v>
      </c>
      <c r="K18" t="s">
        <v>208</v>
      </c>
      <c r="L18" t="s">
        <v>53</v>
      </c>
      <c r="M18" t="s">
        <v>209</v>
      </c>
      <c r="N18" t="s">
        <v>210</v>
      </c>
      <c r="O18" s="4">
        <v>42643</v>
      </c>
      <c r="P18" s="4">
        <v>42916</v>
      </c>
      <c r="Q18" t="s">
        <v>54</v>
      </c>
      <c r="T18" s="2">
        <v>42706</v>
      </c>
      <c r="U18" s="4">
        <v>42921</v>
      </c>
      <c r="V18" t="s">
        <v>55</v>
      </c>
      <c r="AC18" t="s">
        <v>211</v>
      </c>
      <c r="AD18" t="s">
        <v>101</v>
      </c>
      <c r="AE18" t="s">
        <v>212</v>
      </c>
      <c r="AF18" t="s">
        <v>210</v>
      </c>
      <c r="AG18" s="4">
        <v>42916</v>
      </c>
      <c r="AH18" s="4">
        <v>42921</v>
      </c>
      <c r="AI18" t="s">
        <v>213</v>
      </c>
      <c r="AJ18" t="s">
        <v>56</v>
      </c>
      <c r="AK18">
        <v>2016</v>
      </c>
      <c r="AL18">
        <v>2016</v>
      </c>
      <c r="AM18" t="s">
        <v>57</v>
      </c>
      <c r="AN18" t="s">
        <v>58</v>
      </c>
      <c r="AO18" s="4">
        <v>43060</v>
      </c>
      <c r="AW18" t="b">
        <v>1</v>
      </c>
    </row>
    <row r="19" spans="1:49" hidden="1" x14ac:dyDescent="0.2">
      <c r="A19" s="1" t="s">
        <v>49</v>
      </c>
      <c r="B19" t="s">
        <v>214</v>
      </c>
      <c r="C19" s="4">
        <v>42707</v>
      </c>
      <c r="D19" t="s">
        <v>215</v>
      </c>
      <c r="F19">
        <v>0</v>
      </c>
      <c r="G19" t="s">
        <v>216</v>
      </c>
      <c r="H19" t="s">
        <v>50</v>
      </c>
      <c r="I19" t="s">
        <v>50</v>
      </c>
      <c r="J19" t="s">
        <v>84</v>
      </c>
      <c r="K19" t="s">
        <v>217</v>
      </c>
      <c r="L19" t="s">
        <v>53</v>
      </c>
      <c r="M19" t="s">
        <v>218</v>
      </c>
      <c r="N19" t="s">
        <v>219</v>
      </c>
      <c r="O19" s="4">
        <v>42707</v>
      </c>
      <c r="P19" s="4">
        <v>42916</v>
      </c>
      <c r="Q19" t="s">
        <v>54</v>
      </c>
      <c r="S19" t="s">
        <v>220</v>
      </c>
      <c r="T19" s="2">
        <v>42707</v>
      </c>
      <c r="U19" s="4">
        <v>42993</v>
      </c>
      <c r="V19" t="s">
        <v>55</v>
      </c>
      <c r="AC19" t="s">
        <v>221</v>
      </c>
      <c r="AD19" t="s">
        <v>222</v>
      </c>
      <c r="AE19" t="s">
        <v>223</v>
      </c>
      <c r="AF19" t="s">
        <v>219</v>
      </c>
      <c r="AG19" s="4">
        <v>42916</v>
      </c>
      <c r="AH19" s="4">
        <v>42993</v>
      </c>
      <c r="AI19" t="s">
        <v>224</v>
      </c>
      <c r="AJ19" t="s">
        <v>56</v>
      </c>
      <c r="AK19">
        <v>2016</v>
      </c>
      <c r="AL19">
        <v>2016</v>
      </c>
      <c r="AM19" t="s">
        <v>57</v>
      </c>
      <c r="AN19" t="s">
        <v>58</v>
      </c>
      <c r="AO19" s="4">
        <v>43060</v>
      </c>
      <c r="AW19" t="b">
        <v>1</v>
      </c>
    </row>
    <row r="20" spans="1:49" hidden="1" x14ac:dyDescent="0.2">
      <c r="A20" s="1" t="s">
        <v>49</v>
      </c>
      <c r="B20" t="s">
        <v>214</v>
      </c>
      <c r="C20" s="4">
        <v>42707</v>
      </c>
      <c r="D20" t="s">
        <v>215</v>
      </c>
      <c r="F20">
        <v>1</v>
      </c>
      <c r="G20" t="s">
        <v>216</v>
      </c>
      <c r="H20" t="s">
        <v>50</v>
      </c>
      <c r="I20" t="s">
        <v>50</v>
      </c>
      <c r="J20" t="s">
        <v>84</v>
      </c>
      <c r="K20" t="s">
        <v>217</v>
      </c>
      <c r="L20" t="s">
        <v>53</v>
      </c>
      <c r="M20" t="s">
        <v>218</v>
      </c>
      <c r="N20" t="s">
        <v>219</v>
      </c>
      <c r="O20" s="4">
        <v>42707</v>
      </c>
      <c r="P20" s="4">
        <v>42916</v>
      </c>
      <c r="Q20" t="s">
        <v>54</v>
      </c>
      <c r="S20" t="s">
        <v>220</v>
      </c>
      <c r="T20" s="2">
        <v>42707</v>
      </c>
      <c r="U20" s="4">
        <v>42993</v>
      </c>
      <c r="V20" t="s">
        <v>55</v>
      </c>
      <c r="AC20" t="s">
        <v>225</v>
      </c>
      <c r="AD20" t="s">
        <v>226</v>
      </c>
      <c r="AE20" t="s">
        <v>223</v>
      </c>
      <c r="AF20" t="s">
        <v>227</v>
      </c>
      <c r="AG20" s="4">
        <v>42916</v>
      </c>
      <c r="AH20" s="4">
        <v>42844</v>
      </c>
      <c r="AI20" t="s">
        <v>228</v>
      </c>
      <c r="AJ20" t="s">
        <v>56</v>
      </c>
      <c r="AK20">
        <v>2016</v>
      </c>
      <c r="AL20">
        <v>2016</v>
      </c>
      <c r="AM20" t="s">
        <v>57</v>
      </c>
      <c r="AN20" t="s">
        <v>58</v>
      </c>
      <c r="AO20" s="4">
        <v>43060</v>
      </c>
      <c r="AW20" t="b">
        <v>1</v>
      </c>
    </row>
    <row r="21" spans="1:49" hidden="1" x14ac:dyDescent="0.2">
      <c r="A21" s="1" t="s">
        <v>49</v>
      </c>
      <c r="B21" t="s">
        <v>229</v>
      </c>
      <c r="C21" s="4">
        <v>42707</v>
      </c>
      <c r="D21" t="s">
        <v>230</v>
      </c>
      <c r="F21">
        <v>0</v>
      </c>
      <c r="G21" t="s">
        <v>231</v>
      </c>
      <c r="H21" t="s">
        <v>50</v>
      </c>
      <c r="I21" t="s">
        <v>50</v>
      </c>
      <c r="J21" t="s">
        <v>84</v>
      </c>
      <c r="K21" t="s">
        <v>217</v>
      </c>
      <c r="L21" t="s">
        <v>53</v>
      </c>
      <c r="M21" t="s">
        <v>232</v>
      </c>
      <c r="N21" t="s">
        <v>232</v>
      </c>
      <c r="O21" s="4">
        <v>42706</v>
      </c>
      <c r="P21" s="4">
        <v>42825</v>
      </c>
      <c r="Q21" t="s">
        <v>54</v>
      </c>
      <c r="T21" s="2">
        <v>42707</v>
      </c>
      <c r="U21" s="4">
        <v>42817</v>
      </c>
      <c r="V21" t="s">
        <v>55</v>
      </c>
      <c r="AC21" t="s">
        <v>233</v>
      </c>
      <c r="AD21" t="s">
        <v>234</v>
      </c>
      <c r="AE21" t="s">
        <v>232</v>
      </c>
      <c r="AF21" t="s">
        <v>232</v>
      </c>
      <c r="AG21" s="4">
        <v>42825</v>
      </c>
      <c r="AH21" s="4">
        <v>42816</v>
      </c>
      <c r="AJ21" t="s">
        <v>56</v>
      </c>
      <c r="AK21">
        <v>2016</v>
      </c>
      <c r="AL21">
        <v>2016</v>
      </c>
      <c r="AM21" t="s">
        <v>57</v>
      </c>
      <c r="AN21" t="s">
        <v>58</v>
      </c>
      <c r="AO21" s="4">
        <v>43060</v>
      </c>
      <c r="AW21" t="b">
        <v>1</v>
      </c>
    </row>
    <row r="22" spans="1:49" hidden="1" x14ac:dyDescent="0.2">
      <c r="A22" s="1" t="s">
        <v>49</v>
      </c>
      <c r="B22" t="s">
        <v>229</v>
      </c>
      <c r="C22" s="4">
        <v>42707</v>
      </c>
      <c r="D22" t="s">
        <v>230</v>
      </c>
      <c r="F22">
        <v>0</v>
      </c>
      <c r="G22" t="s">
        <v>231</v>
      </c>
      <c r="H22" t="s">
        <v>50</v>
      </c>
      <c r="I22" t="s">
        <v>50</v>
      </c>
      <c r="J22" t="s">
        <v>84</v>
      </c>
      <c r="K22" t="s">
        <v>217</v>
      </c>
      <c r="L22" t="s">
        <v>53</v>
      </c>
      <c r="M22" t="s">
        <v>232</v>
      </c>
      <c r="N22" t="s">
        <v>232</v>
      </c>
      <c r="O22" s="4">
        <v>42706</v>
      </c>
      <c r="P22" s="4">
        <v>42825</v>
      </c>
      <c r="Q22" t="s">
        <v>54</v>
      </c>
      <c r="T22" s="2">
        <v>42707</v>
      </c>
      <c r="U22" s="4">
        <v>42817</v>
      </c>
      <c r="V22" t="s">
        <v>55</v>
      </c>
      <c r="AC22" t="s">
        <v>235</v>
      </c>
      <c r="AD22" t="s">
        <v>236</v>
      </c>
      <c r="AE22" t="s">
        <v>232</v>
      </c>
      <c r="AF22" t="s">
        <v>232</v>
      </c>
      <c r="AG22" s="4">
        <v>42825</v>
      </c>
      <c r="AH22" s="4">
        <v>42816</v>
      </c>
      <c r="AJ22" t="s">
        <v>56</v>
      </c>
      <c r="AK22">
        <v>2016</v>
      </c>
      <c r="AL22">
        <v>2016</v>
      </c>
      <c r="AM22" t="s">
        <v>57</v>
      </c>
      <c r="AN22" t="s">
        <v>58</v>
      </c>
      <c r="AO22" s="4">
        <v>43060</v>
      </c>
      <c r="AW22" t="b">
        <v>1</v>
      </c>
    </row>
    <row r="23" spans="1:49" hidden="1" x14ac:dyDescent="0.2">
      <c r="A23" s="1" t="s">
        <v>49</v>
      </c>
      <c r="B23" t="s">
        <v>229</v>
      </c>
      <c r="C23" s="4">
        <v>42707</v>
      </c>
      <c r="D23" t="s">
        <v>230</v>
      </c>
      <c r="F23">
        <v>1</v>
      </c>
      <c r="G23" t="s">
        <v>231</v>
      </c>
      <c r="H23" t="s">
        <v>50</v>
      </c>
      <c r="I23" t="s">
        <v>50</v>
      </c>
      <c r="J23" t="s">
        <v>84</v>
      </c>
      <c r="K23" t="s">
        <v>217</v>
      </c>
      <c r="L23" t="s">
        <v>53</v>
      </c>
      <c r="M23" t="s">
        <v>232</v>
      </c>
      <c r="N23" t="s">
        <v>232</v>
      </c>
      <c r="O23" s="4">
        <v>42706</v>
      </c>
      <c r="P23" s="4">
        <v>42825</v>
      </c>
      <c r="Q23" t="s">
        <v>54</v>
      </c>
      <c r="T23" s="2">
        <v>42707</v>
      </c>
      <c r="U23" s="4">
        <v>42817</v>
      </c>
      <c r="V23" t="s">
        <v>55</v>
      </c>
      <c r="AC23" t="s">
        <v>237</v>
      </c>
      <c r="AD23" t="s">
        <v>238</v>
      </c>
      <c r="AE23" t="s">
        <v>232</v>
      </c>
      <c r="AF23" t="s">
        <v>232</v>
      </c>
      <c r="AG23" s="4">
        <v>42825</v>
      </c>
      <c r="AH23" s="4">
        <v>42816</v>
      </c>
      <c r="AJ23" t="s">
        <v>56</v>
      </c>
      <c r="AK23">
        <v>2016</v>
      </c>
      <c r="AL23">
        <v>2016</v>
      </c>
      <c r="AM23" t="s">
        <v>57</v>
      </c>
      <c r="AN23" t="s">
        <v>58</v>
      </c>
      <c r="AO23" s="4">
        <v>43060</v>
      </c>
      <c r="AW23" t="b">
        <v>1</v>
      </c>
    </row>
    <row r="24" spans="1:49" hidden="1" x14ac:dyDescent="0.2">
      <c r="A24" s="1" t="s">
        <v>49</v>
      </c>
      <c r="B24" t="s">
        <v>239</v>
      </c>
      <c r="C24" s="4">
        <v>42707</v>
      </c>
      <c r="D24" t="s">
        <v>240</v>
      </c>
      <c r="F24">
        <v>0</v>
      </c>
      <c r="G24" t="s">
        <v>241</v>
      </c>
      <c r="H24" t="s">
        <v>50</v>
      </c>
      <c r="I24" t="s">
        <v>50</v>
      </c>
      <c r="J24" t="s">
        <v>84</v>
      </c>
      <c r="K24" t="s">
        <v>217</v>
      </c>
      <c r="L24" t="s">
        <v>53</v>
      </c>
      <c r="M24" t="s">
        <v>242</v>
      </c>
      <c r="N24" t="s">
        <v>232</v>
      </c>
      <c r="O24" s="4">
        <v>42706</v>
      </c>
      <c r="P24" s="4">
        <v>42825</v>
      </c>
      <c r="Q24" t="s">
        <v>54</v>
      </c>
      <c r="R24" t="s">
        <v>120</v>
      </c>
      <c r="T24" s="2">
        <v>42707</v>
      </c>
      <c r="U24" s="4">
        <v>42823</v>
      </c>
      <c r="V24" t="s">
        <v>55</v>
      </c>
      <c r="AC24" t="s">
        <v>243</v>
      </c>
      <c r="AD24" t="s">
        <v>244</v>
      </c>
      <c r="AE24" t="s">
        <v>223</v>
      </c>
      <c r="AF24" t="s">
        <v>232</v>
      </c>
      <c r="AG24" s="4">
        <v>42825</v>
      </c>
      <c r="AH24" s="4">
        <v>42816</v>
      </c>
      <c r="AJ24" t="s">
        <v>56</v>
      </c>
      <c r="AK24">
        <v>2016</v>
      </c>
      <c r="AL24">
        <v>2016</v>
      </c>
      <c r="AM24" t="s">
        <v>57</v>
      </c>
      <c r="AN24" t="s">
        <v>58</v>
      </c>
      <c r="AO24" s="4">
        <v>43060</v>
      </c>
      <c r="AW24" t="b">
        <v>1</v>
      </c>
    </row>
    <row r="25" spans="1:49" hidden="1" x14ac:dyDescent="0.2">
      <c r="A25" s="1" t="s">
        <v>49</v>
      </c>
      <c r="B25" t="s">
        <v>239</v>
      </c>
      <c r="C25" s="4">
        <v>42707</v>
      </c>
      <c r="D25" t="s">
        <v>240</v>
      </c>
      <c r="F25">
        <v>1</v>
      </c>
      <c r="G25" t="s">
        <v>241</v>
      </c>
      <c r="H25" t="s">
        <v>50</v>
      </c>
      <c r="I25" t="s">
        <v>50</v>
      </c>
      <c r="J25" t="s">
        <v>84</v>
      </c>
      <c r="K25" t="s">
        <v>217</v>
      </c>
      <c r="L25" t="s">
        <v>53</v>
      </c>
      <c r="M25" t="s">
        <v>242</v>
      </c>
      <c r="N25" t="s">
        <v>232</v>
      </c>
      <c r="O25" s="4">
        <v>42706</v>
      </c>
      <c r="P25" s="4">
        <v>42825</v>
      </c>
      <c r="Q25" t="s">
        <v>54</v>
      </c>
      <c r="R25" t="s">
        <v>120</v>
      </c>
      <c r="T25" s="2">
        <v>42707</v>
      </c>
      <c r="U25" s="4">
        <v>42823</v>
      </c>
      <c r="V25" t="s">
        <v>55</v>
      </c>
      <c r="AC25" t="s">
        <v>245</v>
      </c>
      <c r="AD25" t="s">
        <v>246</v>
      </c>
      <c r="AE25" t="s">
        <v>223</v>
      </c>
      <c r="AF25" t="s">
        <v>232</v>
      </c>
      <c r="AG25" s="4">
        <v>42825</v>
      </c>
      <c r="AH25" s="4">
        <v>42823</v>
      </c>
      <c r="AJ25" t="s">
        <v>56</v>
      </c>
      <c r="AK25">
        <v>2016</v>
      </c>
      <c r="AL25">
        <v>2016</v>
      </c>
      <c r="AM25" t="s">
        <v>57</v>
      </c>
      <c r="AN25" t="s">
        <v>58</v>
      </c>
      <c r="AO25" s="4">
        <v>43060</v>
      </c>
      <c r="AW25" t="b">
        <v>1</v>
      </c>
    </row>
    <row r="26" spans="1:49" hidden="1" x14ac:dyDescent="0.2">
      <c r="A26" s="1" t="s">
        <v>49</v>
      </c>
      <c r="B26" t="s">
        <v>247</v>
      </c>
      <c r="C26" s="4">
        <v>42707</v>
      </c>
      <c r="D26" t="s">
        <v>248</v>
      </c>
      <c r="F26">
        <v>0</v>
      </c>
      <c r="G26" t="s">
        <v>249</v>
      </c>
      <c r="H26" t="s">
        <v>50</v>
      </c>
      <c r="I26" t="s">
        <v>50</v>
      </c>
      <c r="J26" t="s">
        <v>84</v>
      </c>
      <c r="K26" t="s">
        <v>250</v>
      </c>
      <c r="L26" t="s">
        <v>53</v>
      </c>
      <c r="M26" t="s">
        <v>251</v>
      </c>
      <c r="N26" t="s">
        <v>252</v>
      </c>
      <c r="O26" s="4">
        <v>42706</v>
      </c>
      <c r="P26" s="4">
        <v>42916</v>
      </c>
      <c r="Q26" t="s">
        <v>54</v>
      </c>
      <c r="R26" t="s">
        <v>120</v>
      </c>
      <c r="S26" t="s">
        <v>253</v>
      </c>
      <c r="T26" s="2">
        <v>42707</v>
      </c>
      <c r="U26" s="4">
        <v>42993</v>
      </c>
      <c r="V26" t="s">
        <v>55</v>
      </c>
      <c r="AC26" t="s">
        <v>254</v>
      </c>
      <c r="AD26" t="s">
        <v>255</v>
      </c>
      <c r="AE26" t="s">
        <v>251</v>
      </c>
      <c r="AF26" t="s">
        <v>256</v>
      </c>
      <c r="AG26" s="4">
        <v>42916</v>
      </c>
      <c r="AH26" s="4">
        <v>42825</v>
      </c>
      <c r="AJ26" t="s">
        <v>56</v>
      </c>
      <c r="AK26">
        <v>2016</v>
      </c>
      <c r="AL26">
        <v>2016</v>
      </c>
      <c r="AM26" t="s">
        <v>57</v>
      </c>
      <c r="AN26" t="s">
        <v>58</v>
      </c>
      <c r="AO26" s="4">
        <v>43060</v>
      </c>
      <c r="AW26" t="b">
        <v>1</v>
      </c>
    </row>
    <row r="27" spans="1:49" hidden="1" x14ac:dyDescent="0.2">
      <c r="A27" s="1" t="s">
        <v>49</v>
      </c>
      <c r="B27" t="s">
        <v>247</v>
      </c>
      <c r="C27" s="4">
        <v>42707</v>
      </c>
      <c r="D27" t="s">
        <v>248</v>
      </c>
      <c r="F27">
        <v>1</v>
      </c>
      <c r="G27" t="s">
        <v>249</v>
      </c>
      <c r="H27" t="s">
        <v>50</v>
      </c>
      <c r="I27" t="s">
        <v>50</v>
      </c>
      <c r="J27" t="s">
        <v>84</v>
      </c>
      <c r="K27" t="s">
        <v>250</v>
      </c>
      <c r="L27" t="s">
        <v>53</v>
      </c>
      <c r="M27" t="s">
        <v>251</v>
      </c>
      <c r="N27" t="s">
        <v>252</v>
      </c>
      <c r="O27" s="4">
        <v>42706</v>
      </c>
      <c r="P27" s="4">
        <v>42916</v>
      </c>
      <c r="Q27" t="s">
        <v>54</v>
      </c>
      <c r="R27" t="s">
        <v>120</v>
      </c>
      <c r="S27" t="s">
        <v>253</v>
      </c>
      <c r="T27" s="2">
        <v>42707</v>
      </c>
      <c r="U27" s="4">
        <v>42993</v>
      </c>
      <c r="V27" t="s">
        <v>55</v>
      </c>
      <c r="AC27" t="s">
        <v>257</v>
      </c>
      <c r="AD27" t="s">
        <v>258</v>
      </c>
      <c r="AE27" t="s">
        <v>259</v>
      </c>
      <c r="AF27" t="s">
        <v>256</v>
      </c>
      <c r="AG27" s="4">
        <v>42916</v>
      </c>
      <c r="AH27" s="4">
        <v>42993</v>
      </c>
      <c r="AI27" t="s">
        <v>260</v>
      </c>
      <c r="AJ27" t="s">
        <v>56</v>
      </c>
      <c r="AK27">
        <v>2016</v>
      </c>
      <c r="AL27">
        <v>2016</v>
      </c>
      <c r="AM27" t="s">
        <v>57</v>
      </c>
      <c r="AN27" t="s">
        <v>58</v>
      </c>
      <c r="AO27" s="4">
        <v>43060</v>
      </c>
      <c r="AW27" t="b">
        <v>1</v>
      </c>
    </row>
    <row r="28" spans="1:49" hidden="1" x14ac:dyDescent="0.2">
      <c r="A28" s="1" t="s">
        <v>49</v>
      </c>
      <c r="B28" t="s">
        <v>261</v>
      </c>
      <c r="C28" s="4">
        <v>42707</v>
      </c>
      <c r="D28" t="s">
        <v>262</v>
      </c>
      <c r="F28">
        <v>1</v>
      </c>
      <c r="G28" t="s">
        <v>263</v>
      </c>
      <c r="H28" t="s">
        <v>50</v>
      </c>
      <c r="I28" t="s">
        <v>50</v>
      </c>
      <c r="J28" t="s">
        <v>84</v>
      </c>
      <c r="K28" t="s">
        <v>217</v>
      </c>
      <c r="L28" t="s">
        <v>53</v>
      </c>
      <c r="M28" t="s">
        <v>264</v>
      </c>
      <c r="N28" t="s">
        <v>164</v>
      </c>
      <c r="O28" s="4">
        <v>42706</v>
      </c>
      <c r="P28" s="4">
        <v>43373</v>
      </c>
      <c r="Q28" t="s">
        <v>85</v>
      </c>
      <c r="R28" t="s">
        <v>120</v>
      </c>
      <c r="T28" s="2">
        <v>42707</v>
      </c>
      <c r="V28" t="s">
        <v>61</v>
      </c>
      <c r="AC28" t="s">
        <v>265</v>
      </c>
      <c r="AD28" t="s">
        <v>266</v>
      </c>
      <c r="AE28" t="s">
        <v>164</v>
      </c>
      <c r="AF28" t="s">
        <v>164</v>
      </c>
      <c r="AG28" s="4">
        <v>43373</v>
      </c>
      <c r="AJ28" t="s">
        <v>61</v>
      </c>
      <c r="AK28">
        <v>2016</v>
      </c>
      <c r="AL28">
        <v>2016</v>
      </c>
      <c r="AM28" t="s">
        <v>57</v>
      </c>
      <c r="AN28" t="s">
        <v>58</v>
      </c>
      <c r="AO28" s="4">
        <v>43060</v>
      </c>
      <c r="AW28" t="b">
        <v>0</v>
      </c>
    </row>
    <row r="29" spans="1:49" hidden="1" x14ac:dyDescent="0.2">
      <c r="A29" s="1" t="s">
        <v>49</v>
      </c>
      <c r="B29" t="s">
        <v>267</v>
      </c>
      <c r="C29" s="4">
        <v>42707</v>
      </c>
      <c r="D29" t="s">
        <v>268</v>
      </c>
      <c r="F29">
        <v>1</v>
      </c>
      <c r="G29" t="s">
        <v>269</v>
      </c>
      <c r="H29" t="s">
        <v>50</v>
      </c>
      <c r="I29" t="s">
        <v>50</v>
      </c>
      <c r="J29" t="s">
        <v>84</v>
      </c>
      <c r="K29" t="s">
        <v>217</v>
      </c>
      <c r="L29" t="s">
        <v>53</v>
      </c>
      <c r="M29" t="s">
        <v>164</v>
      </c>
      <c r="N29" t="s">
        <v>164</v>
      </c>
      <c r="O29" s="4">
        <v>42706</v>
      </c>
      <c r="P29" s="4">
        <v>43373</v>
      </c>
      <c r="Q29" t="s">
        <v>85</v>
      </c>
      <c r="R29" t="s">
        <v>270</v>
      </c>
      <c r="T29" s="2">
        <v>42707</v>
      </c>
      <c r="V29" t="s">
        <v>61</v>
      </c>
      <c r="AC29" t="s">
        <v>271</v>
      </c>
      <c r="AD29" t="s">
        <v>272</v>
      </c>
      <c r="AE29" t="s">
        <v>164</v>
      </c>
      <c r="AF29" t="s">
        <v>164</v>
      </c>
      <c r="AG29" s="4">
        <v>43373</v>
      </c>
      <c r="AI29" t="s">
        <v>273</v>
      </c>
      <c r="AJ29" t="s">
        <v>61</v>
      </c>
      <c r="AK29">
        <v>2016</v>
      </c>
      <c r="AL29">
        <v>2016</v>
      </c>
      <c r="AM29" t="s">
        <v>57</v>
      </c>
      <c r="AN29" t="s">
        <v>58</v>
      </c>
      <c r="AO29" s="4">
        <v>43060</v>
      </c>
      <c r="AW29" t="b">
        <v>0</v>
      </c>
    </row>
    <row r="30" spans="1:49" hidden="1" x14ac:dyDescent="0.2">
      <c r="A30" s="1" t="s">
        <v>49</v>
      </c>
      <c r="B30" t="s">
        <v>274</v>
      </c>
      <c r="C30" s="4">
        <v>42707</v>
      </c>
      <c r="D30" t="s">
        <v>275</v>
      </c>
      <c r="F30">
        <v>0</v>
      </c>
      <c r="G30" t="s">
        <v>276</v>
      </c>
      <c r="H30" t="s">
        <v>50</v>
      </c>
      <c r="I30" t="s">
        <v>50</v>
      </c>
      <c r="J30" t="s">
        <v>84</v>
      </c>
      <c r="K30" t="s">
        <v>217</v>
      </c>
      <c r="L30" t="s">
        <v>53</v>
      </c>
      <c r="M30" t="s">
        <v>277</v>
      </c>
      <c r="N30" t="s">
        <v>278</v>
      </c>
      <c r="O30" s="4">
        <v>42706</v>
      </c>
      <c r="P30" s="4">
        <v>43373</v>
      </c>
      <c r="Q30" t="s">
        <v>85</v>
      </c>
      <c r="R30" t="s">
        <v>120</v>
      </c>
      <c r="T30" s="2">
        <v>42707</v>
      </c>
      <c r="V30" t="s">
        <v>61</v>
      </c>
      <c r="AC30" t="s">
        <v>279</v>
      </c>
      <c r="AD30" t="s">
        <v>280</v>
      </c>
      <c r="AE30" t="s">
        <v>281</v>
      </c>
      <c r="AF30" t="s">
        <v>282</v>
      </c>
      <c r="AG30" s="4">
        <v>43373</v>
      </c>
      <c r="AJ30" t="s">
        <v>61</v>
      </c>
      <c r="AK30">
        <v>2016</v>
      </c>
      <c r="AL30">
        <v>2016</v>
      </c>
      <c r="AM30" t="s">
        <v>57</v>
      </c>
      <c r="AN30" t="s">
        <v>58</v>
      </c>
      <c r="AO30" s="4">
        <v>43060</v>
      </c>
      <c r="AW30" t="b">
        <v>0</v>
      </c>
    </row>
    <row r="31" spans="1:49" hidden="1" x14ac:dyDescent="0.2">
      <c r="A31" s="1" t="s">
        <v>49</v>
      </c>
      <c r="B31" t="s">
        <v>274</v>
      </c>
      <c r="C31" s="4">
        <v>42707</v>
      </c>
      <c r="D31" t="s">
        <v>275</v>
      </c>
      <c r="F31">
        <v>1</v>
      </c>
      <c r="G31" t="s">
        <v>276</v>
      </c>
      <c r="H31" t="s">
        <v>50</v>
      </c>
      <c r="I31" t="s">
        <v>50</v>
      </c>
      <c r="J31" t="s">
        <v>84</v>
      </c>
      <c r="K31" t="s">
        <v>217</v>
      </c>
      <c r="L31" t="s">
        <v>53</v>
      </c>
      <c r="M31" t="s">
        <v>277</v>
      </c>
      <c r="N31" t="s">
        <v>278</v>
      </c>
      <c r="O31" s="4">
        <v>42706</v>
      </c>
      <c r="P31" s="4">
        <v>43373</v>
      </c>
      <c r="Q31" t="s">
        <v>85</v>
      </c>
      <c r="R31" t="s">
        <v>120</v>
      </c>
      <c r="T31" s="2">
        <v>42707</v>
      </c>
      <c r="V31" t="s">
        <v>61</v>
      </c>
      <c r="AC31" t="s">
        <v>283</v>
      </c>
      <c r="AD31" t="s">
        <v>284</v>
      </c>
      <c r="AE31" t="s">
        <v>251</v>
      </c>
      <c r="AF31" t="s">
        <v>256</v>
      </c>
      <c r="AG31" s="4">
        <v>43373</v>
      </c>
      <c r="AJ31" t="s">
        <v>61</v>
      </c>
      <c r="AK31">
        <v>2016</v>
      </c>
      <c r="AL31">
        <v>2016</v>
      </c>
      <c r="AM31" t="s">
        <v>57</v>
      </c>
      <c r="AN31" t="s">
        <v>58</v>
      </c>
      <c r="AO31" s="4">
        <v>43060</v>
      </c>
      <c r="AW31" t="b">
        <v>0</v>
      </c>
    </row>
    <row r="32" spans="1:49" hidden="1" x14ac:dyDescent="0.2">
      <c r="A32" s="1" t="s">
        <v>49</v>
      </c>
      <c r="B32" t="s">
        <v>285</v>
      </c>
      <c r="C32" s="4">
        <v>42707</v>
      </c>
      <c r="D32" t="s">
        <v>286</v>
      </c>
      <c r="F32">
        <v>1</v>
      </c>
      <c r="G32" t="s">
        <v>287</v>
      </c>
      <c r="H32" t="s">
        <v>50</v>
      </c>
      <c r="I32" t="s">
        <v>50</v>
      </c>
      <c r="J32" t="s">
        <v>84</v>
      </c>
      <c r="K32" t="s">
        <v>288</v>
      </c>
      <c r="L32" t="s">
        <v>53</v>
      </c>
      <c r="M32" t="s">
        <v>164</v>
      </c>
      <c r="N32" t="s">
        <v>164</v>
      </c>
      <c r="O32" s="4">
        <v>42706</v>
      </c>
      <c r="P32" s="4">
        <v>43373</v>
      </c>
      <c r="Q32" t="s">
        <v>85</v>
      </c>
      <c r="R32" t="s">
        <v>120</v>
      </c>
      <c r="T32" s="2">
        <v>42707</v>
      </c>
      <c r="V32" t="s">
        <v>61</v>
      </c>
      <c r="AC32" t="s">
        <v>289</v>
      </c>
      <c r="AD32" t="s">
        <v>290</v>
      </c>
      <c r="AE32" t="s">
        <v>291</v>
      </c>
      <c r="AF32" t="s">
        <v>164</v>
      </c>
      <c r="AG32" s="4">
        <v>43373</v>
      </c>
      <c r="AJ32" t="s">
        <v>61</v>
      </c>
      <c r="AK32">
        <v>2016</v>
      </c>
      <c r="AL32">
        <v>2016</v>
      </c>
      <c r="AM32" t="s">
        <v>57</v>
      </c>
      <c r="AN32" t="s">
        <v>58</v>
      </c>
      <c r="AO32" s="4">
        <v>43060</v>
      </c>
      <c r="AW32" t="b">
        <v>0</v>
      </c>
    </row>
    <row r="33" spans="1:49" hidden="1" x14ac:dyDescent="0.2">
      <c r="A33" s="1" t="s">
        <v>49</v>
      </c>
      <c r="B33" t="s">
        <v>292</v>
      </c>
      <c r="C33" s="4">
        <v>42707</v>
      </c>
      <c r="D33" t="s">
        <v>293</v>
      </c>
      <c r="F33">
        <v>1</v>
      </c>
      <c r="G33" t="s">
        <v>294</v>
      </c>
      <c r="H33" t="s">
        <v>50</v>
      </c>
      <c r="I33" t="s">
        <v>50</v>
      </c>
      <c r="J33" t="s">
        <v>84</v>
      </c>
      <c r="K33" t="s">
        <v>217</v>
      </c>
      <c r="L33" t="s">
        <v>53</v>
      </c>
      <c r="M33" t="s">
        <v>295</v>
      </c>
      <c r="N33" t="s">
        <v>296</v>
      </c>
      <c r="O33" s="4">
        <v>42706</v>
      </c>
      <c r="P33" s="4">
        <v>43373</v>
      </c>
      <c r="Q33" t="s">
        <v>85</v>
      </c>
      <c r="T33" s="2">
        <v>42707</v>
      </c>
      <c r="V33" t="s">
        <v>61</v>
      </c>
      <c r="AC33" t="s">
        <v>297</v>
      </c>
      <c r="AD33" t="s">
        <v>298</v>
      </c>
      <c r="AE33" t="s">
        <v>299</v>
      </c>
      <c r="AF33" t="s">
        <v>300</v>
      </c>
      <c r="AG33" s="4">
        <v>43373</v>
      </c>
      <c r="AJ33" t="s">
        <v>61</v>
      </c>
      <c r="AK33">
        <v>2016</v>
      </c>
      <c r="AL33">
        <v>2016</v>
      </c>
      <c r="AM33" t="s">
        <v>57</v>
      </c>
      <c r="AN33" t="s">
        <v>58</v>
      </c>
      <c r="AO33" s="4">
        <v>43060</v>
      </c>
      <c r="AW33" t="b">
        <v>0</v>
      </c>
    </row>
    <row r="34" spans="1:49" hidden="1" x14ac:dyDescent="0.2">
      <c r="A34" s="1" t="s">
        <v>49</v>
      </c>
      <c r="B34" t="s">
        <v>301</v>
      </c>
      <c r="C34" s="4">
        <v>42707</v>
      </c>
      <c r="D34" t="s">
        <v>302</v>
      </c>
      <c r="F34">
        <v>0</v>
      </c>
      <c r="G34" t="s">
        <v>303</v>
      </c>
      <c r="H34" t="s">
        <v>50</v>
      </c>
      <c r="I34" t="s">
        <v>50</v>
      </c>
      <c r="J34" t="s">
        <v>84</v>
      </c>
      <c r="K34" t="s">
        <v>304</v>
      </c>
      <c r="L34" t="s">
        <v>53</v>
      </c>
      <c r="M34" t="s">
        <v>305</v>
      </c>
      <c r="N34" t="s">
        <v>306</v>
      </c>
      <c r="O34" s="4">
        <v>42706</v>
      </c>
      <c r="P34" s="4">
        <v>43008</v>
      </c>
      <c r="Q34" t="s">
        <v>54</v>
      </c>
      <c r="T34" s="2">
        <v>42707</v>
      </c>
      <c r="U34" s="4">
        <v>42843</v>
      </c>
      <c r="V34" t="s">
        <v>55</v>
      </c>
      <c r="AC34" t="s">
        <v>307</v>
      </c>
      <c r="AD34" t="s">
        <v>308</v>
      </c>
      <c r="AE34" t="s">
        <v>309</v>
      </c>
      <c r="AF34" t="s">
        <v>78</v>
      </c>
      <c r="AG34" s="4">
        <v>43008</v>
      </c>
      <c r="AH34" s="4">
        <v>42837</v>
      </c>
      <c r="AI34" t="s">
        <v>310</v>
      </c>
      <c r="AJ34" t="s">
        <v>56</v>
      </c>
      <c r="AK34">
        <v>2016</v>
      </c>
      <c r="AL34">
        <v>2016</v>
      </c>
      <c r="AM34" t="s">
        <v>57</v>
      </c>
      <c r="AN34" t="s">
        <v>58</v>
      </c>
      <c r="AO34" s="4">
        <v>43060</v>
      </c>
      <c r="AW34" t="b">
        <v>1</v>
      </c>
    </row>
    <row r="35" spans="1:49" hidden="1" x14ac:dyDescent="0.2">
      <c r="A35" s="1" t="s">
        <v>49</v>
      </c>
      <c r="B35" t="s">
        <v>301</v>
      </c>
      <c r="C35" s="4">
        <v>42707</v>
      </c>
      <c r="D35" t="s">
        <v>302</v>
      </c>
      <c r="F35">
        <v>0</v>
      </c>
      <c r="G35" t="s">
        <v>303</v>
      </c>
      <c r="H35" t="s">
        <v>50</v>
      </c>
      <c r="I35" t="s">
        <v>50</v>
      </c>
      <c r="J35" t="s">
        <v>84</v>
      </c>
      <c r="K35" t="s">
        <v>304</v>
      </c>
      <c r="L35" t="s">
        <v>53</v>
      </c>
      <c r="M35" t="s">
        <v>305</v>
      </c>
      <c r="N35" t="s">
        <v>306</v>
      </c>
      <c r="O35" s="4">
        <v>42706</v>
      </c>
      <c r="P35" s="4">
        <v>43008</v>
      </c>
      <c r="Q35" t="s">
        <v>54</v>
      </c>
      <c r="T35" s="2">
        <v>42707</v>
      </c>
      <c r="U35" s="4">
        <v>42843</v>
      </c>
      <c r="V35" t="s">
        <v>55</v>
      </c>
      <c r="AC35" t="s">
        <v>311</v>
      </c>
      <c r="AD35" t="s">
        <v>312</v>
      </c>
      <c r="AE35" t="s">
        <v>313</v>
      </c>
      <c r="AF35" t="s">
        <v>313</v>
      </c>
      <c r="AG35" s="4">
        <v>43008</v>
      </c>
      <c r="AH35" s="4">
        <v>42843</v>
      </c>
      <c r="AJ35" t="s">
        <v>56</v>
      </c>
      <c r="AK35">
        <v>2016</v>
      </c>
      <c r="AL35">
        <v>2016</v>
      </c>
      <c r="AM35" t="s">
        <v>57</v>
      </c>
      <c r="AN35" t="s">
        <v>58</v>
      </c>
      <c r="AO35" s="4">
        <v>43060</v>
      </c>
      <c r="AW35" t="b">
        <v>1</v>
      </c>
    </row>
    <row r="36" spans="1:49" hidden="1" x14ac:dyDescent="0.2">
      <c r="A36" s="1" t="s">
        <v>49</v>
      </c>
      <c r="B36" t="s">
        <v>301</v>
      </c>
      <c r="C36" s="4">
        <v>42707</v>
      </c>
      <c r="D36" t="s">
        <v>302</v>
      </c>
      <c r="F36">
        <v>0</v>
      </c>
      <c r="G36" t="s">
        <v>303</v>
      </c>
      <c r="H36" t="s">
        <v>50</v>
      </c>
      <c r="I36" t="s">
        <v>50</v>
      </c>
      <c r="J36" t="s">
        <v>84</v>
      </c>
      <c r="K36" t="s">
        <v>304</v>
      </c>
      <c r="L36" t="s">
        <v>53</v>
      </c>
      <c r="M36" t="s">
        <v>305</v>
      </c>
      <c r="N36" t="s">
        <v>306</v>
      </c>
      <c r="O36" s="4">
        <v>42706</v>
      </c>
      <c r="P36" s="4">
        <v>43008</v>
      </c>
      <c r="Q36" t="s">
        <v>54</v>
      </c>
      <c r="T36" s="2">
        <v>42707</v>
      </c>
      <c r="U36" s="4">
        <v>42843</v>
      </c>
      <c r="V36" t="s">
        <v>55</v>
      </c>
      <c r="AC36" t="s">
        <v>314</v>
      </c>
      <c r="AD36" t="s">
        <v>315</v>
      </c>
      <c r="AE36" t="s">
        <v>316</v>
      </c>
      <c r="AF36" t="s">
        <v>317</v>
      </c>
      <c r="AG36" s="4">
        <v>43008</v>
      </c>
      <c r="AH36" s="4">
        <v>42837</v>
      </c>
      <c r="AI36" t="s">
        <v>189</v>
      </c>
      <c r="AJ36" t="s">
        <v>56</v>
      </c>
      <c r="AK36">
        <v>2016</v>
      </c>
      <c r="AL36">
        <v>2016</v>
      </c>
      <c r="AM36" t="s">
        <v>57</v>
      </c>
      <c r="AN36" t="s">
        <v>58</v>
      </c>
      <c r="AO36" s="4">
        <v>43060</v>
      </c>
      <c r="AW36" t="b">
        <v>1</v>
      </c>
    </row>
    <row r="37" spans="1:49" hidden="1" x14ac:dyDescent="0.2">
      <c r="A37" s="1" t="s">
        <v>49</v>
      </c>
      <c r="B37" t="s">
        <v>301</v>
      </c>
      <c r="C37" s="4">
        <v>42707</v>
      </c>
      <c r="D37" t="s">
        <v>302</v>
      </c>
      <c r="F37">
        <v>1</v>
      </c>
      <c r="G37" t="s">
        <v>303</v>
      </c>
      <c r="H37" t="s">
        <v>50</v>
      </c>
      <c r="I37" t="s">
        <v>50</v>
      </c>
      <c r="J37" t="s">
        <v>84</v>
      </c>
      <c r="K37" t="s">
        <v>304</v>
      </c>
      <c r="L37" t="s">
        <v>53</v>
      </c>
      <c r="M37" t="s">
        <v>305</v>
      </c>
      <c r="N37" t="s">
        <v>306</v>
      </c>
      <c r="O37" s="4">
        <v>42706</v>
      </c>
      <c r="P37" s="4">
        <v>43008</v>
      </c>
      <c r="Q37" t="s">
        <v>54</v>
      </c>
      <c r="T37" s="2">
        <v>42707</v>
      </c>
      <c r="U37" s="4">
        <v>42843</v>
      </c>
      <c r="V37" t="s">
        <v>55</v>
      </c>
      <c r="AC37" t="s">
        <v>318</v>
      </c>
      <c r="AD37" t="s">
        <v>319</v>
      </c>
      <c r="AE37" t="s">
        <v>320</v>
      </c>
      <c r="AF37" t="s">
        <v>306</v>
      </c>
      <c r="AG37" s="4">
        <v>43008</v>
      </c>
      <c r="AH37" s="4">
        <v>42837</v>
      </c>
      <c r="AI37" t="s">
        <v>189</v>
      </c>
      <c r="AJ37" t="s">
        <v>56</v>
      </c>
      <c r="AK37">
        <v>2016</v>
      </c>
      <c r="AL37">
        <v>2016</v>
      </c>
      <c r="AM37" t="s">
        <v>57</v>
      </c>
      <c r="AN37" t="s">
        <v>58</v>
      </c>
      <c r="AO37" s="4">
        <v>43060</v>
      </c>
      <c r="AW37" t="b">
        <v>1</v>
      </c>
    </row>
    <row r="38" spans="1:49" hidden="1" x14ac:dyDescent="0.2">
      <c r="A38" s="1" t="s">
        <v>49</v>
      </c>
      <c r="B38" t="s">
        <v>321</v>
      </c>
      <c r="C38" s="4">
        <v>42707</v>
      </c>
      <c r="D38" t="s">
        <v>322</v>
      </c>
      <c r="F38">
        <v>0</v>
      </c>
      <c r="G38" t="s">
        <v>323</v>
      </c>
      <c r="H38" t="s">
        <v>50</v>
      </c>
      <c r="I38" t="s">
        <v>50</v>
      </c>
      <c r="J38" t="s">
        <v>84</v>
      </c>
      <c r="K38" t="s">
        <v>217</v>
      </c>
      <c r="L38" t="s">
        <v>53</v>
      </c>
      <c r="M38" t="s">
        <v>324</v>
      </c>
      <c r="N38" t="s">
        <v>324</v>
      </c>
      <c r="O38" s="4">
        <v>42706</v>
      </c>
      <c r="P38" s="4">
        <v>42825</v>
      </c>
      <c r="Q38" t="s">
        <v>54</v>
      </c>
      <c r="T38" s="2">
        <v>42707</v>
      </c>
      <c r="U38" s="4">
        <v>42802</v>
      </c>
      <c r="V38" t="s">
        <v>55</v>
      </c>
      <c r="AC38" t="s">
        <v>325</v>
      </c>
      <c r="AD38" t="s">
        <v>326</v>
      </c>
      <c r="AE38" t="s">
        <v>327</v>
      </c>
      <c r="AF38" t="s">
        <v>327</v>
      </c>
      <c r="AG38" s="4">
        <v>42825</v>
      </c>
      <c r="AH38" s="4">
        <v>42802</v>
      </c>
      <c r="AI38" t="s">
        <v>133</v>
      </c>
      <c r="AJ38" t="s">
        <v>56</v>
      </c>
      <c r="AK38">
        <v>2016</v>
      </c>
      <c r="AL38">
        <v>2016</v>
      </c>
      <c r="AM38" t="s">
        <v>57</v>
      </c>
      <c r="AN38" t="s">
        <v>58</v>
      </c>
      <c r="AO38" s="4">
        <v>43060</v>
      </c>
      <c r="AW38" t="b">
        <v>1</v>
      </c>
    </row>
    <row r="39" spans="1:49" hidden="1" x14ac:dyDescent="0.2">
      <c r="A39" s="1" t="s">
        <v>49</v>
      </c>
      <c r="B39" t="s">
        <v>321</v>
      </c>
      <c r="C39" s="4">
        <v>42707</v>
      </c>
      <c r="D39" t="s">
        <v>322</v>
      </c>
      <c r="F39">
        <v>0</v>
      </c>
      <c r="G39" t="s">
        <v>323</v>
      </c>
      <c r="H39" t="s">
        <v>50</v>
      </c>
      <c r="I39" t="s">
        <v>50</v>
      </c>
      <c r="J39" t="s">
        <v>84</v>
      </c>
      <c r="K39" t="s">
        <v>217</v>
      </c>
      <c r="L39" t="s">
        <v>53</v>
      </c>
      <c r="M39" t="s">
        <v>324</v>
      </c>
      <c r="N39" t="s">
        <v>324</v>
      </c>
      <c r="O39" s="4">
        <v>42706</v>
      </c>
      <c r="P39" s="4">
        <v>42825</v>
      </c>
      <c r="Q39" t="s">
        <v>54</v>
      </c>
      <c r="T39" s="2">
        <v>42707</v>
      </c>
      <c r="U39" s="4">
        <v>42802</v>
      </c>
      <c r="V39" t="s">
        <v>55</v>
      </c>
      <c r="AC39" t="s">
        <v>328</v>
      </c>
      <c r="AD39" t="s">
        <v>329</v>
      </c>
      <c r="AE39" t="s">
        <v>330</v>
      </c>
      <c r="AF39" t="s">
        <v>330</v>
      </c>
      <c r="AG39" s="4">
        <v>42825</v>
      </c>
      <c r="AH39" s="4">
        <v>42802</v>
      </c>
      <c r="AI39" t="s">
        <v>189</v>
      </c>
      <c r="AJ39" t="s">
        <v>56</v>
      </c>
      <c r="AK39">
        <v>2016</v>
      </c>
      <c r="AL39">
        <v>2016</v>
      </c>
      <c r="AM39" t="s">
        <v>57</v>
      </c>
      <c r="AN39" t="s">
        <v>58</v>
      </c>
      <c r="AO39" s="4">
        <v>43060</v>
      </c>
      <c r="AW39" t="b">
        <v>1</v>
      </c>
    </row>
    <row r="40" spans="1:49" hidden="1" x14ac:dyDescent="0.2">
      <c r="A40" s="1" t="s">
        <v>49</v>
      </c>
      <c r="B40" t="s">
        <v>321</v>
      </c>
      <c r="C40" s="4">
        <v>42707</v>
      </c>
      <c r="D40" t="s">
        <v>322</v>
      </c>
      <c r="F40">
        <v>1</v>
      </c>
      <c r="G40" t="s">
        <v>323</v>
      </c>
      <c r="H40" t="s">
        <v>50</v>
      </c>
      <c r="I40" t="s">
        <v>50</v>
      </c>
      <c r="J40" t="s">
        <v>84</v>
      </c>
      <c r="K40" t="s">
        <v>217</v>
      </c>
      <c r="L40" t="s">
        <v>53</v>
      </c>
      <c r="M40" t="s">
        <v>324</v>
      </c>
      <c r="N40" t="s">
        <v>324</v>
      </c>
      <c r="O40" s="4">
        <v>42706</v>
      </c>
      <c r="P40" s="4">
        <v>42825</v>
      </c>
      <c r="Q40" t="s">
        <v>54</v>
      </c>
      <c r="T40" s="2">
        <v>42707</v>
      </c>
      <c r="U40" s="4">
        <v>42802</v>
      </c>
      <c r="V40" t="s">
        <v>55</v>
      </c>
      <c r="AC40" t="s">
        <v>331</v>
      </c>
      <c r="AD40" t="s">
        <v>332</v>
      </c>
      <c r="AE40" t="s">
        <v>333</v>
      </c>
      <c r="AF40" t="s">
        <v>333</v>
      </c>
      <c r="AG40" s="4">
        <v>42825</v>
      </c>
      <c r="AH40" s="4">
        <v>42802</v>
      </c>
      <c r="AI40" t="s">
        <v>133</v>
      </c>
      <c r="AJ40" t="s">
        <v>56</v>
      </c>
      <c r="AK40">
        <v>2016</v>
      </c>
      <c r="AL40">
        <v>2016</v>
      </c>
      <c r="AM40" t="s">
        <v>57</v>
      </c>
      <c r="AN40" t="s">
        <v>58</v>
      </c>
      <c r="AO40" s="4">
        <v>43060</v>
      </c>
      <c r="AW40" t="b">
        <v>1</v>
      </c>
    </row>
    <row r="41" spans="1:49" hidden="1" x14ac:dyDescent="0.2">
      <c r="A41" s="1" t="s">
        <v>49</v>
      </c>
      <c r="B41" t="s">
        <v>334</v>
      </c>
      <c r="C41" s="4">
        <v>42707</v>
      </c>
      <c r="D41" t="s">
        <v>335</v>
      </c>
      <c r="F41">
        <v>0</v>
      </c>
      <c r="G41" t="s">
        <v>336</v>
      </c>
      <c r="H41" t="s">
        <v>50</v>
      </c>
      <c r="I41" t="s">
        <v>50</v>
      </c>
      <c r="J41" t="s">
        <v>84</v>
      </c>
      <c r="K41" t="s">
        <v>217</v>
      </c>
      <c r="L41" t="s">
        <v>53</v>
      </c>
      <c r="M41" t="s">
        <v>337</v>
      </c>
      <c r="N41" t="s">
        <v>337</v>
      </c>
      <c r="O41" s="4">
        <v>42706</v>
      </c>
      <c r="P41" s="4">
        <v>43008</v>
      </c>
      <c r="Q41" t="s">
        <v>54</v>
      </c>
      <c r="T41" s="2">
        <v>42707</v>
      </c>
      <c r="U41" s="4">
        <v>42837</v>
      </c>
      <c r="V41" t="s">
        <v>55</v>
      </c>
      <c r="AC41" t="s">
        <v>338</v>
      </c>
      <c r="AD41" t="s">
        <v>339</v>
      </c>
      <c r="AE41" t="s">
        <v>78</v>
      </c>
      <c r="AF41" t="s">
        <v>78</v>
      </c>
      <c r="AG41" s="4">
        <v>43008</v>
      </c>
      <c r="AH41" s="4">
        <v>42837</v>
      </c>
      <c r="AI41" t="s">
        <v>133</v>
      </c>
      <c r="AJ41" t="s">
        <v>56</v>
      </c>
      <c r="AK41">
        <v>2016</v>
      </c>
      <c r="AL41">
        <v>2016</v>
      </c>
      <c r="AM41" t="s">
        <v>57</v>
      </c>
      <c r="AN41" t="s">
        <v>58</v>
      </c>
      <c r="AO41" s="4">
        <v>43060</v>
      </c>
      <c r="AW41" t="b">
        <v>1</v>
      </c>
    </row>
    <row r="42" spans="1:49" hidden="1" x14ac:dyDescent="0.2">
      <c r="A42" s="1" t="s">
        <v>49</v>
      </c>
      <c r="B42" t="s">
        <v>334</v>
      </c>
      <c r="C42" s="4">
        <v>42707</v>
      </c>
      <c r="D42" t="s">
        <v>335</v>
      </c>
      <c r="F42">
        <v>0</v>
      </c>
      <c r="G42" t="s">
        <v>336</v>
      </c>
      <c r="H42" t="s">
        <v>50</v>
      </c>
      <c r="I42" t="s">
        <v>50</v>
      </c>
      <c r="J42" t="s">
        <v>84</v>
      </c>
      <c r="K42" t="s">
        <v>217</v>
      </c>
      <c r="L42" t="s">
        <v>53</v>
      </c>
      <c r="M42" t="s">
        <v>337</v>
      </c>
      <c r="N42" t="s">
        <v>337</v>
      </c>
      <c r="O42" s="4">
        <v>42706</v>
      </c>
      <c r="P42" s="4">
        <v>43008</v>
      </c>
      <c r="Q42" t="s">
        <v>54</v>
      </c>
      <c r="T42" s="2">
        <v>42707</v>
      </c>
      <c r="U42" s="4">
        <v>42837</v>
      </c>
      <c r="V42" t="s">
        <v>55</v>
      </c>
      <c r="AC42" t="s">
        <v>340</v>
      </c>
      <c r="AD42" t="s">
        <v>341</v>
      </c>
      <c r="AE42" t="s">
        <v>78</v>
      </c>
      <c r="AF42" t="s">
        <v>78</v>
      </c>
      <c r="AG42" s="4">
        <v>43008</v>
      </c>
      <c r="AH42" s="4">
        <v>42837</v>
      </c>
      <c r="AI42" t="s">
        <v>189</v>
      </c>
      <c r="AJ42" t="s">
        <v>56</v>
      </c>
      <c r="AK42">
        <v>2016</v>
      </c>
      <c r="AL42">
        <v>2016</v>
      </c>
      <c r="AM42" t="s">
        <v>57</v>
      </c>
      <c r="AN42" t="s">
        <v>58</v>
      </c>
      <c r="AO42" s="4">
        <v>43060</v>
      </c>
      <c r="AW42" t="b">
        <v>1</v>
      </c>
    </row>
    <row r="43" spans="1:49" hidden="1" x14ac:dyDescent="0.2">
      <c r="A43" s="1" t="s">
        <v>49</v>
      </c>
      <c r="B43" t="s">
        <v>334</v>
      </c>
      <c r="C43" s="4">
        <v>42707</v>
      </c>
      <c r="D43" t="s">
        <v>335</v>
      </c>
      <c r="F43">
        <v>1</v>
      </c>
      <c r="G43" t="s">
        <v>336</v>
      </c>
      <c r="H43" t="s">
        <v>50</v>
      </c>
      <c r="I43" t="s">
        <v>50</v>
      </c>
      <c r="J43" t="s">
        <v>84</v>
      </c>
      <c r="K43" t="s">
        <v>217</v>
      </c>
      <c r="L43" t="s">
        <v>53</v>
      </c>
      <c r="M43" t="s">
        <v>337</v>
      </c>
      <c r="N43" t="s">
        <v>337</v>
      </c>
      <c r="O43" s="4">
        <v>42706</v>
      </c>
      <c r="P43" s="4">
        <v>43008</v>
      </c>
      <c r="Q43" t="s">
        <v>54</v>
      </c>
      <c r="T43" s="2">
        <v>42707</v>
      </c>
      <c r="U43" s="4">
        <v>42837</v>
      </c>
      <c r="V43" t="s">
        <v>55</v>
      </c>
      <c r="AC43" t="s">
        <v>342</v>
      </c>
      <c r="AD43" t="s">
        <v>343</v>
      </c>
      <c r="AE43" t="s">
        <v>337</v>
      </c>
      <c r="AF43" t="s">
        <v>337</v>
      </c>
      <c r="AG43" s="4">
        <v>43008</v>
      </c>
      <c r="AH43" s="4">
        <v>42837</v>
      </c>
      <c r="AI43" t="s">
        <v>189</v>
      </c>
      <c r="AJ43" t="s">
        <v>56</v>
      </c>
      <c r="AK43">
        <v>2016</v>
      </c>
      <c r="AL43">
        <v>2016</v>
      </c>
      <c r="AM43" t="s">
        <v>57</v>
      </c>
      <c r="AN43" t="s">
        <v>58</v>
      </c>
      <c r="AO43" s="4">
        <v>43060</v>
      </c>
      <c r="AW43" t="b">
        <v>1</v>
      </c>
    </row>
    <row r="44" spans="1:49" hidden="1" x14ac:dyDescent="0.2">
      <c r="A44" s="1" t="s">
        <v>49</v>
      </c>
      <c r="B44" t="s">
        <v>344</v>
      </c>
      <c r="C44" s="4">
        <v>42707</v>
      </c>
      <c r="D44" t="s">
        <v>345</v>
      </c>
      <c r="F44">
        <v>1</v>
      </c>
      <c r="G44" t="s">
        <v>346</v>
      </c>
      <c r="H44" t="s">
        <v>50</v>
      </c>
      <c r="I44" t="s">
        <v>50</v>
      </c>
      <c r="J44" t="s">
        <v>84</v>
      </c>
      <c r="K44" t="s">
        <v>217</v>
      </c>
      <c r="L44" t="s">
        <v>53</v>
      </c>
      <c r="M44" t="s">
        <v>347</v>
      </c>
      <c r="N44" t="s">
        <v>348</v>
      </c>
      <c r="O44" s="4">
        <v>42706</v>
      </c>
      <c r="P44" s="4">
        <v>43373</v>
      </c>
      <c r="Q44" t="s">
        <v>85</v>
      </c>
      <c r="T44" s="2">
        <v>42707</v>
      </c>
      <c r="V44" t="s">
        <v>61</v>
      </c>
      <c r="AC44" t="s">
        <v>349</v>
      </c>
      <c r="AD44" t="s">
        <v>350</v>
      </c>
      <c r="AE44" t="s">
        <v>351</v>
      </c>
      <c r="AF44" t="s">
        <v>351</v>
      </c>
      <c r="AG44" s="4">
        <v>43373</v>
      </c>
      <c r="AJ44" t="s">
        <v>61</v>
      </c>
      <c r="AK44">
        <v>2016</v>
      </c>
      <c r="AL44">
        <v>2016</v>
      </c>
      <c r="AM44" t="s">
        <v>57</v>
      </c>
      <c r="AN44" t="s">
        <v>58</v>
      </c>
      <c r="AO44" s="4">
        <v>43060</v>
      </c>
      <c r="AW44" t="b">
        <v>0</v>
      </c>
    </row>
    <row r="45" spans="1:49" hidden="1" x14ac:dyDescent="0.2">
      <c r="A45" s="1" t="s">
        <v>49</v>
      </c>
      <c r="B45" t="s">
        <v>352</v>
      </c>
      <c r="C45" s="4">
        <v>42707</v>
      </c>
      <c r="D45" t="s">
        <v>353</v>
      </c>
      <c r="F45">
        <v>0</v>
      </c>
      <c r="G45" t="s">
        <v>354</v>
      </c>
      <c r="H45" t="s">
        <v>50</v>
      </c>
      <c r="I45" t="s">
        <v>50</v>
      </c>
      <c r="J45" t="s">
        <v>84</v>
      </c>
      <c r="K45" t="s">
        <v>217</v>
      </c>
      <c r="L45" t="s">
        <v>53</v>
      </c>
      <c r="M45" t="s">
        <v>355</v>
      </c>
      <c r="N45" t="s">
        <v>356</v>
      </c>
      <c r="O45" s="4">
        <v>42706</v>
      </c>
      <c r="P45" s="4">
        <v>42916</v>
      </c>
      <c r="Q45" t="s">
        <v>54</v>
      </c>
      <c r="T45" s="2">
        <v>42707</v>
      </c>
      <c r="U45" s="4">
        <v>42846</v>
      </c>
      <c r="V45" t="s">
        <v>55</v>
      </c>
      <c r="AC45" t="s">
        <v>357</v>
      </c>
      <c r="AD45" t="s">
        <v>358</v>
      </c>
      <c r="AE45" t="s">
        <v>106</v>
      </c>
      <c r="AF45" t="s">
        <v>106</v>
      </c>
      <c r="AG45" s="4">
        <v>42916</v>
      </c>
      <c r="AH45" s="4">
        <v>42846</v>
      </c>
      <c r="AI45" t="s">
        <v>228</v>
      </c>
      <c r="AJ45" t="s">
        <v>56</v>
      </c>
      <c r="AK45">
        <v>2016</v>
      </c>
      <c r="AL45">
        <v>2016</v>
      </c>
      <c r="AM45" t="s">
        <v>57</v>
      </c>
      <c r="AN45" t="s">
        <v>58</v>
      </c>
      <c r="AO45" s="4">
        <v>43060</v>
      </c>
      <c r="AW45" t="b">
        <v>1</v>
      </c>
    </row>
    <row r="46" spans="1:49" hidden="1" x14ac:dyDescent="0.2">
      <c r="A46" s="1" t="s">
        <v>49</v>
      </c>
      <c r="B46" t="s">
        <v>352</v>
      </c>
      <c r="C46" s="4">
        <v>42707</v>
      </c>
      <c r="D46" t="s">
        <v>353</v>
      </c>
      <c r="F46">
        <v>1</v>
      </c>
      <c r="G46" t="s">
        <v>354</v>
      </c>
      <c r="H46" t="s">
        <v>50</v>
      </c>
      <c r="I46" t="s">
        <v>50</v>
      </c>
      <c r="J46" t="s">
        <v>84</v>
      </c>
      <c r="K46" t="s">
        <v>217</v>
      </c>
      <c r="L46" t="s">
        <v>53</v>
      </c>
      <c r="M46" t="s">
        <v>355</v>
      </c>
      <c r="N46" t="s">
        <v>356</v>
      </c>
      <c r="O46" s="4">
        <v>42706</v>
      </c>
      <c r="P46" s="4">
        <v>42916</v>
      </c>
      <c r="Q46" t="s">
        <v>54</v>
      </c>
      <c r="T46" s="2">
        <v>42707</v>
      </c>
      <c r="U46" s="4">
        <v>42846</v>
      </c>
      <c r="V46" t="s">
        <v>55</v>
      </c>
      <c r="AC46" t="s">
        <v>359</v>
      </c>
      <c r="AD46" t="s">
        <v>360</v>
      </c>
      <c r="AE46" t="s">
        <v>361</v>
      </c>
      <c r="AF46" t="s">
        <v>361</v>
      </c>
      <c r="AG46" s="4">
        <v>42916</v>
      </c>
      <c r="AH46" s="4">
        <v>42846</v>
      </c>
      <c r="AI46" t="s">
        <v>362</v>
      </c>
      <c r="AJ46" t="s">
        <v>56</v>
      </c>
      <c r="AK46">
        <v>2016</v>
      </c>
      <c r="AL46">
        <v>2016</v>
      </c>
      <c r="AM46" t="s">
        <v>57</v>
      </c>
      <c r="AN46" t="s">
        <v>58</v>
      </c>
      <c r="AO46" s="4">
        <v>43060</v>
      </c>
      <c r="AW46" t="b">
        <v>1</v>
      </c>
    </row>
    <row r="47" spans="1:49" hidden="1" x14ac:dyDescent="0.2">
      <c r="A47" s="1" t="s">
        <v>49</v>
      </c>
      <c r="B47" t="s">
        <v>363</v>
      </c>
      <c r="C47" s="4">
        <v>42707</v>
      </c>
      <c r="D47" t="s">
        <v>364</v>
      </c>
      <c r="F47">
        <v>0</v>
      </c>
      <c r="G47" t="s">
        <v>365</v>
      </c>
      <c r="H47" t="s">
        <v>50</v>
      </c>
      <c r="I47" t="s">
        <v>50</v>
      </c>
      <c r="J47" t="s">
        <v>84</v>
      </c>
      <c r="K47" t="s">
        <v>217</v>
      </c>
      <c r="L47" t="s">
        <v>53</v>
      </c>
      <c r="M47" t="s">
        <v>366</v>
      </c>
      <c r="N47" t="s">
        <v>366</v>
      </c>
      <c r="O47" s="4">
        <v>42706</v>
      </c>
      <c r="P47" s="4">
        <v>43008</v>
      </c>
      <c r="Q47" t="s">
        <v>54</v>
      </c>
      <c r="T47" s="2">
        <v>42707</v>
      </c>
      <c r="V47" t="s">
        <v>61</v>
      </c>
      <c r="AC47" t="s">
        <v>367</v>
      </c>
      <c r="AD47" t="s">
        <v>368</v>
      </c>
      <c r="AE47" t="s">
        <v>106</v>
      </c>
      <c r="AF47" t="s">
        <v>106</v>
      </c>
      <c r="AG47" s="4">
        <v>43008</v>
      </c>
      <c r="AJ47" t="s">
        <v>61</v>
      </c>
      <c r="AK47">
        <v>2016</v>
      </c>
      <c r="AL47">
        <v>2016</v>
      </c>
      <c r="AM47" t="s">
        <v>57</v>
      </c>
      <c r="AN47" t="s">
        <v>58</v>
      </c>
      <c r="AO47" s="4">
        <v>43060</v>
      </c>
      <c r="AW47" t="b">
        <v>1</v>
      </c>
    </row>
    <row r="48" spans="1:49" hidden="1" x14ac:dyDescent="0.2">
      <c r="A48" s="1" t="s">
        <v>49</v>
      </c>
      <c r="B48" t="s">
        <v>363</v>
      </c>
      <c r="C48" s="4">
        <v>42707</v>
      </c>
      <c r="D48" t="s">
        <v>364</v>
      </c>
      <c r="F48">
        <v>1</v>
      </c>
      <c r="G48" t="s">
        <v>365</v>
      </c>
      <c r="H48" t="s">
        <v>50</v>
      </c>
      <c r="I48" t="s">
        <v>50</v>
      </c>
      <c r="J48" t="s">
        <v>84</v>
      </c>
      <c r="K48" t="s">
        <v>217</v>
      </c>
      <c r="L48" t="s">
        <v>53</v>
      </c>
      <c r="M48" t="s">
        <v>366</v>
      </c>
      <c r="N48" t="s">
        <v>366</v>
      </c>
      <c r="O48" s="4">
        <v>42706</v>
      </c>
      <c r="P48" s="4">
        <v>43008</v>
      </c>
      <c r="Q48" t="s">
        <v>54</v>
      </c>
      <c r="T48" s="2">
        <v>42707</v>
      </c>
      <c r="V48" t="s">
        <v>61</v>
      </c>
      <c r="AC48" t="s">
        <v>369</v>
      </c>
      <c r="AD48" t="s">
        <v>370</v>
      </c>
      <c r="AE48" t="s">
        <v>371</v>
      </c>
      <c r="AF48" t="s">
        <v>371</v>
      </c>
      <c r="AG48" s="4">
        <v>43008</v>
      </c>
      <c r="AJ48" t="s">
        <v>61</v>
      </c>
      <c r="AK48">
        <v>2016</v>
      </c>
      <c r="AL48">
        <v>2016</v>
      </c>
      <c r="AM48" t="s">
        <v>57</v>
      </c>
      <c r="AN48" t="s">
        <v>58</v>
      </c>
      <c r="AO48" s="4">
        <v>43060</v>
      </c>
      <c r="AW48" t="b">
        <v>1</v>
      </c>
    </row>
    <row r="49" spans="1:49" hidden="1" x14ac:dyDescent="0.2">
      <c r="A49" s="1" t="s">
        <v>49</v>
      </c>
      <c r="B49" t="s">
        <v>372</v>
      </c>
      <c r="C49" s="4">
        <v>42707</v>
      </c>
      <c r="D49" t="s">
        <v>373</v>
      </c>
      <c r="F49">
        <v>1</v>
      </c>
      <c r="G49" t="s">
        <v>374</v>
      </c>
      <c r="H49" t="s">
        <v>50</v>
      </c>
      <c r="I49" t="s">
        <v>50</v>
      </c>
      <c r="J49" t="s">
        <v>84</v>
      </c>
      <c r="K49" t="s">
        <v>217</v>
      </c>
      <c r="L49" t="s">
        <v>53</v>
      </c>
      <c r="M49" t="s">
        <v>106</v>
      </c>
      <c r="N49" t="s">
        <v>106</v>
      </c>
      <c r="O49" s="4">
        <v>42706</v>
      </c>
      <c r="P49" s="4">
        <v>42916</v>
      </c>
      <c r="Q49" t="s">
        <v>54</v>
      </c>
      <c r="T49" s="2">
        <v>42707</v>
      </c>
      <c r="U49" s="4">
        <v>42995</v>
      </c>
      <c r="V49" t="s">
        <v>55</v>
      </c>
      <c r="AC49" t="s">
        <v>375</v>
      </c>
      <c r="AD49" t="s">
        <v>376</v>
      </c>
      <c r="AE49" t="s">
        <v>313</v>
      </c>
      <c r="AF49" t="s">
        <v>313</v>
      </c>
      <c r="AG49" s="4">
        <v>42916</v>
      </c>
      <c r="AH49" s="4">
        <v>42995</v>
      </c>
      <c r="AI49" t="s">
        <v>203</v>
      </c>
      <c r="AJ49" t="s">
        <v>56</v>
      </c>
      <c r="AK49">
        <v>2016</v>
      </c>
      <c r="AL49">
        <v>2016</v>
      </c>
      <c r="AM49" t="s">
        <v>57</v>
      </c>
      <c r="AN49" t="s">
        <v>58</v>
      </c>
      <c r="AO49" s="4">
        <v>43060</v>
      </c>
      <c r="AW49" t="b">
        <v>1</v>
      </c>
    </row>
    <row r="50" spans="1:49" hidden="1" x14ac:dyDescent="0.2">
      <c r="A50" s="1" t="s">
        <v>49</v>
      </c>
      <c r="B50" t="s">
        <v>377</v>
      </c>
      <c r="C50" s="4">
        <v>42723</v>
      </c>
      <c r="D50" t="s">
        <v>378</v>
      </c>
      <c r="F50">
        <v>1</v>
      </c>
      <c r="G50" t="s">
        <v>379</v>
      </c>
      <c r="H50" t="s">
        <v>50</v>
      </c>
      <c r="I50" t="s">
        <v>63</v>
      </c>
      <c r="J50" t="s">
        <v>84</v>
      </c>
      <c r="L50" t="s">
        <v>70</v>
      </c>
      <c r="M50" t="s">
        <v>380</v>
      </c>
      <c r="N50" t="s">
        <v>381</v>
      </c>
      <c r="O50" s="4">
        <v>42690</v>
      </c>
      <c r="P50" s="4">
        <v>42825</v>
      </c>
      <c r="Q50" t="s">
        <v>54</v>
      </c>
      <c r="T50" s="2">
        <v>42723</v>
      </c>
      <c r="U50" s="4">
        <v>42823</v>
      </c>
      <c r="V50" t="s">
        <v>55</v>
      </c>
      <c r="AC50" t="s">
        <v>382</v>
      </c>
      <c r="AD50" t="s">
        <v>383</v>
      </c>
      <c r="AE50" t="s">
        <v>380</v>
      </c>
      <c r="AF50" t="s">
        <v>381</v>
      </c>
      <c r="AG50" s="4">
        <v>42825</v>
      </c>
      <c r="AH50" s="4">
        <v>42823</v>
      </c>
      <c r="AI50" t="s">
        <v>384</v>
      </c>
      <c r="AJ50" t="s">
        <v>56</v>
      </c>
      <c r="AK50">
        <v>2016</v>
      </c>
      <c r="AL50">
        <v>2016</v>
      </c>
      <c r="AM50" t="s">
        <v>57</v>
      </c>
      <c r="AN50" t="s">
        <v>58</v>
      </c>
      <c r="AO50" s="4">
        <v>43060</v>
      </c>
      <c r="AW50" t="b">
        <v>1</v>
      </c>
    </row>
    <row r="51" spans="1:49" x14ac:dyDescent="0.2">
      <c r="A51" s="1" t="s">
        <v>49</v>
      </c>
      <c r="B51" t="s">
        <v>385</v>
      </c>
      <c r="C51" s="4">
        <v>42723</v>
      </c>
      <c r="D51" t="s">
        <v>386</v>
      </c>
      <c r="F51">
        <v>1</v>
      </c>
      <c r="G51" t="s">
        <v>387</v>
      </c>
      <c r="H51" t="s">
        <v>111</v>
      </c>
      <c r="I51" t="s">
        <v>111</v>
      </c>
      <c r="J51" t="s">
        <v>84</v>
      </c>
      <c r="K51" t="s">
        <v>388</v>
      </c>
      <c r="L51" t="s">
        <v>53</v>
      </c>
      <c r="M51" t="s">
        <v>389</v>
      </c>
      <c r="N51" t="s">
        <v>390</v>
      </c>
      <c r="O51" s="4">
        <v>42720</v>
      </c>
      <c r="P51" s="4">
        <v>42978</v>
      </c>
      <c r="Q51" t="s">
        <v>54</v>
      </c>
      <c r="S51" t="s">
        <v>391</v>
      </c>
      <c r="T51" s="2">
        <v>42723</v>
      </c>
      <c r="U51" s="4">
        <v>42978</v>
      </c>
      <c r="V51" t="s">
        <v>55</v>
      </c>
      <c r="AC51" t="s">
        <v>392</v>
      </c>
      <c r="AD51" t="s">
        <v>393</v>
      </c>
      <c r="AE51" t="s">
        <v>394</v>
      </c>
      <c r="AF51" t="s">
        <v>395</v>
      </c>
      <c r="AG51" s="4">
        <v>42978</v>
      </c>
      <c r="AH51" s="4">
        <v>42978</v>
      </c>
      <c r="AI51" t="s">
        <v>396</v>
      </c>
      <c r="AJ51" t="s">
        <v>56</v>
      </c>
      <c r="AK51">
        <v>2016</v>
      </c>
      <c r="AL51">
        <v>2016</v>
      </c>
      <c r="AM51" t="s">
        <v>57</v>
      </c>
      <c r="AN51" t="s">
        <v>58</v>
      </c>
      <c r="AO51" s="4">
        <v>43060</v>
      </c>
      <c r="AW51" t="b">
        <v>1</v>
      </c>
    </row>
    <row r="52" spans="1:49" hidden="1" x14ac:dyDescent="0.2">
      <c r="A52" s="1" t="s">
        <v>49</v>
      </c>
      <c r="B52" t="s">
        <v>397</v>
      </c>
      <c r="C52" s="4">
        <v>42723</v>
      </c>
      <c r="D52" t="s">
        <v>398</v>
      </c>
      <c r="F52">
        <v>1</v>
      </c>
      <c r="G52" t="s">
        <v>399</v>
      </c>
      <c r="H52" t="s">
        <v>66</v>
      </c>
      <c r="I52" t="s">
        <v>71</v>
      </c>
      <c r="J52" t="s">
        <v>51</v>
      </c>
      <c r="L52" t="s">
        <v>53</v>
      </c>
      <c r="M52" t="s">
        <v>400</v>
      </c>
      <c r="N52" t="s">
        <v>401</v>
      </c>
      <c r="O52" s="4">
        <v>42677</v>
      </c>
      <c r="P52" s="4">
        <v>42766</v>
      </c>
      <c r="Q52" t="s">
        <v>54</v>
      </c>
      <c r="T52" s="2">
        <v>42723</v>
      </c>
      <c r="U52" s="4">
        <v>42755</v>
      </c>
      <c r="V52" t="s">
        <v>55</v>
      </c>
      <c r="AC52" t="s">
        <v>402</v>
      </c>
      <c r="AD52" t="s">
        <v>403</v>
      </c>
      <c r="AE52" t="s">
        <v>404</v>
      </c>
      <c r="AF52" t="s">
        <v>405</v>
      </c>
      <c r="AG52" s="4">
        <v>42766</v>
      </c>
      <c r="AH52" s="4">
        <v>42755</v>
      </c>
      <c r="AI52" t="s">
        <v>406</v>
      </c>
      <c r="AJ52" t="s">
        <v>56</v>
      </c>
      <c r="AK52">
        <v>2016</v>
      </c>
      <c r="AL52">
        <v>2016</v>
      </c>
      <c r="AM52" t="s">
        <v>57</v>
      </c>
      <c r="AN52" t="s">
        <v>58</v>
      </c>
      <c r="AO52" s="4">
        <v>43060</v>
      </c>
      <c r="AW52" t="b">
        <v>1</v>
      </c>
    </row>
    <row r="53" spans="1:49" hidden="1" x14ac:dyDescent="0.2">
      <c r="A53" s="1" t="s">
        <v>49</v>
      </c>
      <c r="B53" t="s">
        <v>407</v>
      </c>
      <c r="C53" s="4">
        <v>42724</v>
      </c>
      <c r="D53" t="s">
        <v>408</v>
      </c>
      <c r="F53">
        <v>1</v>
      </c>
      <c r="G53" t="s">
        <v>409</v>
      </c>
      <c r="H53" t="s">
        <v>50</v>
      </c>
      <c r="I53" t="s">
        <v>76</v>
      </c>
      <c r="J53" t="s">
        <v>84</v>
      </c>
      <c r="L53" t="s">
        <v>60</v>
      </c>
      <c r="M53" t="s">
        <v>410</v>
      </c>
      <c r="N53" t="s">
        <v>411</v>
      </c>
      <c r="O53" s="4">
        <v>42705</v>
      </c>
      <c r="P53" s="4">
        <v>42735</v>
      </c>
      <c r="Q53" t="s">
        <v>54</v>
      </c>
      <c r="T53" s="2">
        <v>42724</v>
      </c>
      <c r="U53" s="4">
        <v>42724</v>
      </c>
      <c r="V53" t="s">
        <v>55</v>
      </c>
      <c r="AC53" t="s">
        <v>412</v>
      </c>
      <c r="AD53" t="s">
        <v>413</v>
      </c>
      <c r="AE53" t="s">
        <v>414</v>
      </c>
      <c r="AF53" t="s">
        <v>411</v>
      </c>
      <c r="AG53" s="4">
        <v>42735</v>
      </c>
      <c r="AH53" s="4">
        <v>42724</v>
      </c>
      <c r="AI53" t="s">
        <v>415</v>
      </c>
      <c r="AJ53" t="s">
        <v>56</v>
      </c>
      <c r="AK53">
        <v>2016</v>
      </c>
      <c r="AL53">
        <v>2016</v>
      </c>
      <c r="AM53" t="s">
        <v>57</v>
      </c>
      <c r="AN53" t="s">
        <v>58</v>
      </c>
      <c r="AO53" s="4">
        <v>43060</v>
      </c>
      <c r="AW53" t="b">
        <v>1</v>
      </c>
    </row>
    <row r="54" spans="1:49" hidden="1" x14ac:dyDescent="0.2">
      <c r="A54" s="1" t="s">
        <v>49</v>
      </c>
      <c r="B54" t="s">
        <v>416</v>
      </c>
      <c r="C54" s="4">
        <v>42724</v>
      </c>
      <c r="D54" t="s">
        <v>417</v>
      </c>
      <c r="F54">
        <v>1</v>
      </c>
      <c r="G54" t="s">
        <v>418</v>
      </c>
      <c r="H54" t="s">
        <v>66</v>
      </c>
      <c r="I54" t="s">
        <v>71</v>
      </c>
      <c r="J54" t="s">
        <v>84</v>
      </c>
      <c r="K54" t="s">
        <v>419</v>
      </c>
      <c r="L54" t="s">
        <v>53</v>
      </c>
      <c r="M54" t="s">
        <v>420</v>
      </c>
      <c r="N54" t="s">
        <v>421</v>
      </c>
      <c r="O54" s="4">
        <v>42555</v>
      </c>
      <c r="P54" s="4">
        <v>42978</v>
      </c>
      <c r="Q54" t="s">
        <v>54</v>
      </c>
      <c r="T54" s="2">
        <v>42724</v>
      </c>
      <c r="V54" t="s">
        <v>61</v>
      </c>
      <c r="AC54" t="s">
        <v>422</v>
      </c>
      <c r="AD54" t="s">
        <v>423</v>
      </c>
      <c r="AE54" t="s">
        <v>424</v>
      </c>
      <c r="AF54" t="s">
        <v>425</v>
      </c>
      <c r="AG54" s="4">
        <v>42978</v>
      </c>
      <c r="AI54" t="s">
        <v>426</v>
      </c>
      <c r="AJ54" t="s">
        <v>61</v>
      </c>
      <c r="AK54">
        <v>2016</v>
      </c>
      <c r="AL54">
        <v>2016</v>
      </c>
      <c r="AM54" t="s">
        <v>57</v>
      </c>
      <c r="AN54" t="s">
        <v>58</v>
      </c>
      <c r="AO54" s="4">
        <v>43060</v>
      </c>
      <c r="AW54" t="b">
        <v>1</v>
      </c>
    </row>
    <row r="55" spans="1:49" hidden="1" x14ac:dyDescent="0.2">
      <c r="A55" s="1" t="s">
        <v>49</v>
      </c>
      <c r="B55" t="s">
        <v>427</v>
      </c>
      <c r="C55" s="4">
        <v>42724</v>
      </c>
      <c r="D55" t="s">
        <v>428</v>
      </c>
      <c r="F55">
        <v>0</v>
      </c>
      <c r="G55" t="s">
        <v>429</v>
      </c>
      <c r="H55" t="s">
        <v>50</v>
      </c>
      <c r="I55" t="s">
        <v>59</v>
      </c>
      <c r="J55" t="s">
        <v>84</v>
      </c>
      <c r="K55" t="s">
        <v>430</v>
      </c>
      <c r="L55" t="s">
        <v>53</v>
      </c>
      <c r="M55" t="s">
        <v>431</v>
      </c>
      <c r="N55" t="s">
        <v>74</v>
      </c>
      <c r="O55" s="4">
        <v>42724</v>
      </c>
      <c r="P55" s="4">
        <v>42794</v>
      </c>
      <c r="Q55" t="s">
        <v>54</v>
      </c>
      <c r="T55" s="2">
        <v>42724</v>
      </c>
      <c r="U55" s="4">
        <v>42807</v>
      </c>
      <c r="V55" t="s">
        <v>55</v>
      </c>
      <c r="AC55" t="s">
        <v>432</v>
      </c>
      <c r="AD55" t="s">
        <v>433</v>
      </c>
      <c r="AE55" t="s">
        <v>434</v>
      </c>
      <c r="AF55" t="s">
        <v>74</v>
      </c>
      <c r="AG55" s="4">
        <v>42735</v>
      </c>
      <c r="AH55" s="4">
        <v>42724</v>
      </c>
      <c r="AI55" t="s">
        <v>435</v>
      </c>
      <c r="AJ55" t="s">
        <v>56</v>
      </c>
      <c r="AK55">
        <v>2016</v>
      </c>
      <c r="AL55">
        <v>2016</v>
      </c>
      <c r="AM55" t="s">
        <v>57</v>
      </c>
      <c r="AN55" t="s">
        <v>58</v>
      </c>
      <c r="AO55" s="4">
        <v>43060</v>
      </c>
      <c r="AW55" t="b">
        <v>1</v>
      </c>
    </row>
    <row r="56" spans="1:49" hidden="1" x14ac:dyDescent="0.2">
      <c r="A56" s="1" t="s">
        <v>49</v>
      </c>
      <c r="B56" t="s">
        <v>427</v>
      </c>
      <c r="C56" s="4">
        <v>42724</v>
      </c>
      <c r="D56" t="s">
        <v>428</v>
      </c>
      <c r="F56">
        <v>1</v>
      </c>
      <c r="G56" t="s">
        <v>429</v>
      </c>
      <c r="H56" t="s">
        <v>50</v>
      </c>
      <c r="I56" t="s">
        <v>59</v>
      </c>
      <c r="J56" t="s">
        <v>84</v>
      </c>
      <c r="K56" t="s">
        <v>430</v>
      </c>
      <c r="L56" t="s">
        <v>53</v>
      </c>
      <c r="M56" t="s">
        <v>431</v>
      </c>
      <c r="N56" t="s">
        <v>74</v>
      </c>
      <c r="O56" s="4">
        <v>42724</v>
      </c>
      <c r="P56" s="4">
        <v>42794</v>
      </c>
      <c r="Q56" t="s">
        <v>54</v>
      </c>
      <c r="T56" s="2">
        <v>42724</v>
      </c>
      <c r="U56" s="4">
        <v>42807</v>
      </c>
      <c r="V56" t="s">
        <v>55</v>
      </c>
      <c r="AC56" t="s">
        <v>436</v>
      </c>
      <c r="AD56" t="s">
        <v>437</v>
      </c>
      <c r="AE56" t="s">
        <v>431</v>
      </c>
      <c r="AF56" t="s">
        <v>74</v>
      </c>
      <c r="AG56" s="4">
        <v>42794</v>
      </c>
      <c r="AH56" s="4">
        <v>42807</v>
      </c>
      <c r="AI56" t="s">
        <v>189</v>
      </c>
      <c r="AJ56" t="s">
        <v>56</v>
      </c>
      <c r="AK56">
        <v>2016</v>
      </c>
      <c r="AL56">
        <v>2016</v>
      </c>
      <c r="AM56" t="s">
        <v>57</v>
      </c>
      <c r="AN56" t="s">
        <v>58</v>
      </c>
      <c r="AO56" s="4">
        <v>43060</v>
      </c>
      <c r="AW56" t="b">
        <v>1</v>
      </c>
    </row>
    <row r="57" spans="1:49" x14ac:dyDescent="0.2">
      <c r="A57" s="1" t="s">
        <v>49</v>
      </c>
      <c r="B57" t="s">
        <v>438</v>
      </c>
      <c r="C57" s="4">
        <v>42724</v>
      </c>
      <c r="D57" t="s">
        <v>439</v>
      </c>
      <c r="F57">
        <v>1</v>
      </c>
      <c r="G57" t="s">
        <v>440</v>
      </c>
      <c r="H57" t="s">
        <v>111</v>
      </c>
      <c r="I57" t="s">
        <v>111</v>
      </c>
      <c r="J57" t="s">
        <v>84</v>
      </c>
      <c r="K57" t="s">
        <v>388</v>
      </c>
      <c r="L57" t="s">
        <v>53</v>
      </c>
      <c r="M57" t="s">
        <v>441</v>
      </c>
      <c r="N57" t="s">
        <v>442</v>
      </c>
      <c r="O57" s="4">
        <v>42724</v>
      </c>
      <c r="P57" s="4">
        <v>42794</v>
      </c>
      <c r="Q57" t="s">
        <v>54</v>
      </c>
      <c r="S57" t="s">
        <v>443</v>
      </c>
      <c r="T57" s="2">
        <v>42724</v>
      </c>
      <c r="U57" s="4">
        <v>42795</v>
      </c>
      <c r="V57" t="s">
        <v>55</v>
      </c>
      <c r="AC57" t="s">
        <v>444</v>
      </c>
      <c r="AD57" t="s">
        <v>445</v>
      </c>
      <c r="AE57" t="s">
        <v>394</v>
      </c>
      <c r="AF57" t="s">
        <v>446</v>
      </c>
      <c r="AG57" s="4">
        <v>42794</v>
      </c>
      <c r="AH57" s="4">
        <v>42795</v>
      </c>
      <c r="AI57" t="s">
        <v>443</v>
      </c>
      <c r="AJ57" t="s">
        <v>56</v>
      </c>
      <c r="AK57">
        <v>2016</v>
      </c>
      <c r="AL57">
        <v>2016</v>
      </c>
      <c r="AM57" t="s">
        <v>57</v>
      </c>
      <c r="AN57" t="s">
        <v>58</v>
      </c>
      <c r="AO57" s="4">
        <v>43060</v>
      </c>
      <c r="AW57" t="b">
        <v>1</v>
      </c>
    </row>
    <row r="58" spans="1:49" hidden="1" x14ac:dyDescent="0.2">
      <c r="A58" s="1" t="s">
        <v>49</v>
      </c>
      <c r="B58" t="s">
        <v>447</v>
      </c>
      <c r="C58" s="4">
        <v>42725</v>
      </c>
      <c r="D58" t="s">
        <v>448</v>
      </c>
      <c r="F58">
        <v>1</v>
      </c>
      <c r="G58" t="s">
        <v>449</v>
      </c>
      <c r="H58" t="s">
        <v>50</v>
      </c>
      <c r="I58" t="s">
        <v>63</v>
      </c>
      <c r="J58" t="s">
        <v>84</v>
      </c>
      <c r="L58" t="s">
        <v>53</v>
      </c>
      <c r="M58" t="s">
        <v>450</v>
      </c>
      <c r="N58" t="s">
        <v>78</v>
      </c>
      <c r="O58" s="4">
        <v>42400</v>
      </c>
      <c r="P58" s="4">
        <v>43373</v>
      </c>
      <c r="Q58" t="s">
        <v>85</v>
      </c>
      <c r="T58" s="2">
        <v>42725</v>
      </c>
      <c r="V58" t="s">
        <v>61</v>
      </c>
      <c r="AC58" t="s">
        <v>451</v>
      </c>
      <c r="AD58" t="s">
        <v>449</v>
      </c>
      <c r="AE58" t="s">
        <v>452</v>
      </c>
      <c r="AF58" t="s">
        <v>453</v>
      </c>
      <c r="AG58" s="4">
        <v>43373</v>
      </c>
      <c r="AJ58" t="s">
        <v>61</v>
      </c>
      <c r="AK58">
        <v>2016</v>
      </c>
      <c r="AL58">
        <v>2016</v>
      </c>
      <c r="AM58" t="s">
        <v>57</v>
      </c>
      <c r="AN58" t="s">
        <v>58</v>
      </c>
      <c r="AO58" s="4">
        <v>43060</v>
      </c>
      <c r="AW58" t="b">
        <v>0</v>
      </c>
    </row>
    <row r="59" spans="1:49" hidden="1" x14ac:dyDescent="0.2">
      <c r="A59" s="1" t="s">
        <v>49</v>
      </c>
      <c r="B59" t="s">
        <v>454</v>
      </c>
      <c r="C59" s="4">
        <v>42725</v>
      </c>
      <c r="D59" t="s">
        <v>455</v>
      </c>
      <c r="F59">
        <v>1</v>
      </c>
      <c r="G59" t="s">
        <v>456</v>
      </c>
      <c r="H59" t="s">
        <v>66</v>
      </c>
      <c r="I59" t="s">
        <v>75</v>
      </c>
      <c r="J59" t="s">
        <v>84</v>
      </c>
      <c r="L59" t="s">
        <v>70</v>
      </c>
      <c r="M59" t="s">
        <v>457</v>
      </c>
      <c r="N59" t="s">
        <v>458</v>
      </c>
      <c r="O59" s="4">
        <v>42719</v>
      </c>
      <c r="P59" s="4">
        <v>42781</v>
      </c>
      <c r="Q59" t="s">
        <v>54</v>
      </c>
      <c r="T59" s="2">
        <v>42725</v>
      </c>
      <c r="U59" s="4">
        <v>42811</v>
      </c>
      <c r="V59" t="s">
        <v>55</v>
      </c>
      <c r="AC59" t="s">
        <v>459</v>
      </c>
      <c r="AD59" t="s">
        <v>460</v>
      </c>
      <c r="AE59" t="s">
        <v>461</v>
      </c>
      <c r="AF59" t="s">
        <v>462</v>
      </c>
      <c r="AG59" s="4">
        <v>42766</v>
      </c>
      <c r="AH59" s="4">
        <v>42811</v>
      </c>
      <c r="AI59" t="s">
        <v>463</v>
      </c>
      <c r="AJ59" t="s">
        <v>56</v>
      </c>
      <c r="AK59">
        <v>2016</v>
      </c>
      <c r="AL59">
        <v>2016</v>
      </c>
      <c r="AM59" t="s">
        <v>57</v>
      </c>
      <c r="AN59" t="s">
        <v>58</v>
      </c>
      <c r="AO59" s="4">
        <v>43060</v>
      </c>
      <c r="AW59" t="b">
        <v>1</v>
      </c>
    </row>
    <row r="60" spans="1:49" hidden="1" x14ac:dyDescent="0.2">
      <c r="A60" s="1" t="s">
        <v>49</v>
      </c>
      <c r="B60" t="s">
        <v>464</v>
      </c>
      <c r="C60" s="4">
        <v>42725</v>
      </c>
      <c r="D60" t="s">
        <v>465</v>
      </c>
      <c r="F60">
        <v>1</v>
      </c>
      <c r="G60" t="s">
        <v>466</v>
      </c>
      <c r="H60" t="s">
        <v>66</v>
      </c>
      <c r="I60" t="s">
        <v>75</v>
      </c>
      <c r="J60" t="s">
        <v>84</v>
      </c>
      <c r="L60" t="s">
        <v>53</v>
      </c>
      <c r="M60" t="s">
        <v>110</v>
      </c>
      <c r="N60" t="s">
        <v>77</v>
      </c>
      <c r="O60" s="4">
        <v>42719</v>
      </c>
      <c r="P60" s="4">
        <v>42916</v>
      </c>
      <c r="Q60" t="s">
        <v>54</v>
      </c>
      <c r="T60" s="2">
        <v>42725</v>
      </c>
      <c r="V60" t="s">
        <v>61</v>
      </c>
      <c r="AC60" t="s">
        <v>467</v>
      </c>
      <c r="AD60" t="s">
        <v>468</v>
      </c>
      <c r="AE60" t="s">
        <v>110</v>
      </c>
      <c r="AF60" t="s">
        <v>77</v>
      </c>
      <c r="AG60" s="4">
        <v>42916</v>
      </c>
      <c r="AI60" t="s">
        <v>469</v>
      </c>
      <c r="AJ60" t="s">
        <v>61</v>
      </c>
      <c r="AK60">
        <v>2016</v>
      </c>
      <c r="AL60">
        <v>2016</v>
      </c>
      <c r="AM60" t="s">
        <v>57</v>
      </c>
      <c r="AN60" t="s">
        <v>58</v>
      </c>
      <c r="AO60" s="4">
        <v>43060</v>
      </c>
      <c r="AW60" t="b">
        <v>1</v>
      </c>
    </row>
    <row r="61" spans="1:49" hidden="1" x14ac:dyDescent="0.2">
      <c r="A61" s="1" t="s">
        <v>49</v>
      </c>
      <c r="B61" t="s">
        <v>470</v>
      </c>
      <c r="C61" s="4">
        <v>42725</v>
      </c>
      <c r="D61" t="s">
        <v>471</v>
      </c>
      <c r="F61">
        <v>1</v>
      </c>
      <c r="G61" t="s">
        <v>472</v>
      </c>
      <c r="H61" t="s">
        <v>66</v>
      </c>
      <c r="I61" t="s">
        <v>75</v>
      </c>
      <c r="J61" t="s">
        <v>84</v>
      </c>
      <c r="L61" t="s">
        <v>53</v>
      </c>
      <c r="M61" t="s">
        <v>110</v>
      </c>
      <c r="N61" t="s">
        <v>77</v>
      </c>
      <c r="O61" s="4">
        <v>42719</v>
      </c>
      <c r="P61" s="4">
        <v>42794</v>
      </c>
      <c r="Q61" t="s">
        <v>54</v>
      </c>
      <c r="T61" s="2">
        <v>42725</v>
      </c>
      <c r="U61" s="4">
        <v>42858</v>
      </c>
      <c r="V61" t="s">
        <v>55</v>
      </c>
      <c r="AC61" t="s">
        <v>473</v>
      </c>
      <c r="AD61" t="s">
        <v>474</v>
      </c>
      <c r="AE61" t="s">
        <v>110</v>
      </c>
      <c r="AF61" t="s">
        <v>77</v>
      </c>
      <c r="AG61" s="4">
        <v>42794</v>
      </c>
      <c r="AH61" s="4">
        <v>42858</v>
      </c>
      <c r="AI61" t="s">
        <v>475</v>
      </c>
      <c r="AJ61" t="s">
        <v>56</v>
      </c>
      <c r="AK61">
        <v>2016</v>
      </c>
      <c r="AL61">
        <v>2016</v>
      </c>
      <c r="AM61" t="s">
        <v>57</v>
      </c>
      <c r="AN61" t="s">
        <v>58</v>
      </c>
      <c r="AO61" s="4">
        <v>43060</v>
      </c>
      <c r="AW61" t="b">
        <v>1</v>
      </c>
    </row>
    <row r="62" spans="1:49" hidden="1" x14ac:dyDescent="0.2">
      <c r="A62" s="1" t="s">
        <v>49</v>
      </c>
      <c r="B62" t="s">
        <v>476</v>
      </c>
      <c r="C62" s="4">
        <v>42725</v>
      </c>
      <c r="D62" t="s">
        <v>477</v>
      </c>
      <c r="F62">
        <v>1</v>
      </c>
      <c r="G62" t="s">
        <v>478</v>
      </c>
      <c r="H62" t="s">
        <v>66</v>
      </c>
      <c r="I62" t="s">
        <v>75</v>
      </c>
      <c r="J62" t="s">
        <v>84</v>
      </c>
      <c r="L62" t="s">
        <v>70</v>
      </c>
      <c r="M62" t="s">
        <v>461</v>
      </c>
      <c r="N62" t="s">
        <v>479</v>
      </c>
      <c r="O62" s="4">
        <v>42719</v>
      </c>
      <c r="P62" s="4">
        <v>42766</v>
      </c>
      <c r="Q62" t="s">
        <v>54</v>
      </c>
      <c r="T62" s="2">
        <v>42725</v>
      </c>
      <c r="U62" s="4">
        <v>42857</v>
      </c>
      <c r="V62" t="s">
        <v>55</v>
      </c>
      <c r="AC62" t="s">
        <v>480</v>
      </c>
      <c r="AD62" t="s">
        <v>481</v>
      </c>
      <c r="AE62" t="s">
        <v>461</v>
      </c>
      <c r="AF62" t="s">
        <v>479</v>
      </c>
      <c r="AG62" s="4">
        <v>42766</v>
      </c>
      <c r="AH62" s="4">
        <v>42857</v>
      </c>
      <c r="AI62" t="s">
        <v>482</v>
      </c>
      <c r="AJ62" t="s">
        <v>56</v>
      </c>
      <c r="AK62">
        <v>2016</v>
      </c>
      <c r="AL62">
        <v>2016</v>
      </c>
      <c r="AM62" t="s">
        <v>57</v>
      </c>
      <c r="AN62" t="s">
        <v>58</v>
      </c>
      <c r="AO62" s="4">
        <v>43060</v>
      </c>
      <c r="AW62" t="b">
        <v>1</v>
      </c>
    </row>
    <row r="63" spans="1:49" hidden="1" x14ac:dyDescent="0.2">
      <c r="A63" s="1" t="s">
        <v>49</v>
      </c>
      <c r="B63" t="s">
        <v>483</v>
      </c>
      <c r="C63" s="4">
        <v>42725</v>
      </c>
      <c r="D63" t="s">
        <v>484</v>
      </c>
      <c r="F63">
        <v>1</v>
      </c>
      <c r="G63" t="s">
        <v>485</v>
      </c>
      <c r="H63" t="s">
        <v>66</v>
      </c>
      <c r="I63" t="s">
        <v>75</v>
      </c>
      <c r="J63" t="s">
        <v>84</v>
      </c>
      <c r="L63" t="s">
        <v>70</v>
      </c>
      <c r="M63" t="s">
        <v>461</v>
      </c>
      <c r="N63" t="s">
        <v>479</v>
      </c>
      <c r="O63" s="4">
        <v>42719</v>
      </c>
      <c r="P63" s="4">
        <v>42766</v>
      </c>
      <c r="Q63" t="s">
        <v>54</v>
      </c>
      <c r="T63" s="2">
        <v>42725</v>
      </c>
      <c r="U63" s="4">
        <v>42858</v>
      </c>
      <c r="V63" t="s">
        <v>55</v>
      </c>
      <c r="AC63" t="s">
        <v>486</v>
      </c>
      <c r="AD63" t="s">
        <v>487</v>
      </c>
      <c r="AE63" t="s">
        <v>461</v>
      </c>
      <c r="AF63" t="s">
        <v>479</v>
      </c>
      <c r="AG63" s="4">
        <v>42766</v>
      </c>
      <c r="AH63" s="4">
        <v>42858</v>
      </c>
      <c r="AI63" t="s">
        <v>488</v>
      </c>
      <c r="AJ63" t="s">
        <v>56</v>
      </c>
      <c r="AK63">
        <v>2016</v>
      </c>
      <c r="AL63">
        <v>2016</v>
      </c>
      <c r="AM63" t="s">
        <v>57</v>
      </c>
      <c r="AN63" t="s">
        <v>58</v>
      </c>
      <c r="AO63" s="4">
        <v>43060</v>
      </c>
      <c r="AW63" t="b">
        <v>1</v>
      </c>
    </row>
    <row r="64" spans="1:49" hidden="1" x14ac:dyDescent="0.2">
      <c r="A64" s="1" t="s">
        <v>49</v>
      </c>
      <c r="B64" t="s">
        <v>489</v>
      </c>
      <c r="C64" s="4">
        <v>42725</v>
      </c>
      <c r="D64" t="s">
        <v>490</v>
      </c>
      <c r="F64">
        <v>1</v>
      </c>
      <c r="G64" t="s">
        <v>491</v>
      </c>
      <c r="H64" t="s">
        <v>66</v>
      </c>
      <c r="I64" t="s">
        <v>75</v>
      </c>
      <c r="J64" t="s">
        <v>84</v>
      </c>
      <c r="L64" t="s">
        <v>70</v>
      </c>
      <c r="M64" t="s">
        <v>461</v>
      </c>
      <c r="N64" t="s">
        <v>479</v>
      </c>
      <c r="O64" s="4">
        <v>42719</v>
      </c>
      <c r="P64" s="4">
        <v>42794</v>
      </c>
      <c r="Q64" t="s">
        <v>54</v>
      </c>
      <c r="T64" s="2">
        <v>42725</v>
      </c>
      <c r="U64" s="4">
        <v>42858</v>
      </c>
      <c r="V64" t="s">
        <v>55</v>
      </c>
      <c r="AC64" t="s">
        <v>492</v>
      </c>
      <c r="AD64" t="s">
        <v>493</v>
      </c>
      <c r="AE64" t="s">
        <v>461</v>
      </c>
      <c r="AF64" t="s">
        <v>479</v>
      </c>
      <c r="AG64" s="4">
        <v>42787</v>
      </c>
      <c r="AH64" s="4">
        <v>42858</v>
      </c>
      <c r="AI64" t="s">
        <v>494</v>
      </c>
      <c r="AJ64" t="s">
        <v>56</v>
      </c>
      <c r="AK64">
        <v>2016</v>
      </c>
      <c r="AL64">
        <v>2016</v>
      </c>
      <c r="AM64" t="s">
        <v>57</v>
      </c>
      <c r="AN64" t="s">
        <v>58</v>
      </c>
      <c r="AO64" s="4">
        <v>43060</v>
      </c>
      <c r="AW64" t="b">
        <v>1</v>
      </c>
    </row>
    <row r="65" spans="1:49" hidden="1" x14ac:dyDescent="0.2">
      <c r="A65" s="1" t="s">
        <v>49</v>
      </c>
      <c r="B65" t="s">
        <v>495</v>
      </c>
      <c r="C65" s="4">
        <v>42725</v>
      </c>
      <c r="D65" t="s">
        <v>496</v>
      </c>
      <c r="F65">
        <v>1</v>
      </c>
      <c r="G65" t="s">
        <v>497</v>
      </c>
      <c r="H65" t="s">
        <v>66</v>
      </c>
      <c r="I65" t="s">
        <v>75</v>
      </c>
      <c r="J65" t="s">
        <v>84</v>
      </c>
      <c r="L65" t="s">
        <v>70</v>
      </c>
      <c r="M65" t="s">
        <v>461</v>
      </c>
      <c r="N65" t="s">
        <v>479</v>
      </c>
      <c r="O65" s="4">
        <v>42719</v>
      </c>
      <c r="P65" s="4">
        <v>42825</v>
      </c>
      <c r="Q65" t="s">
        <v>54</v>
      </c>
      <c r="T65" s="2">
        <v>42725</v>
      </c>
      <c r="U65" s="4">
        <v>42858</v>
      </c>
      <c r="V65" t="s">
        <v>55</v>
      </c>
      <c r="AC65" t="s">
        <v>498</v>
      </c>
      <c r="AD65" t="s">
        <v>499</v>
      </c>
      <c r="AE65" t="s">
        <v>461</v>
      </c>
      <c r="AF65" t="s">
        <v>479</v>
      </c>
      <c r="AG65" s="4">
        <v>42825</v>
      </c>
      <c r="AH65" s="4">
        <v>42858</v>
      </c>
      <c r="AI65" t="s">
        <v>500</v>
      </c>
      <c r="AJ65" t="s">
        <v>56</v>
      </c>
      <c r="AK65">
        <v>2016</v>
      </c>
      <c r="AL65">
        <v>2016</v>
      </c>
      <c r="AM65" t="s">
        <v>57</v>
      </c>
      <c r="AN65" t="s">
        <v>58</v>
      </c>
      <c r="AO65" s="4">
        <v>43060</v>
      </c>
      <c r="AW65" t="b">
        <v>1</v>
      </c>
    </row>
    <row r="66" spans="1:49" hidden="1" x14ac:dyDescent="0.2">
      <c r="A66" s="1" t="s">
        <v>49</v>
      </c>
      <c r="B66" t="s">
        <v>501</v>
      </c>
      <c r="C66" s="4">
        <v>42726</v>
      </c>
      <c r="D66" t="s">
        <v>502</v>
      </c>
      <c r="F66">
        <v>1</v>
      </c>
      <c r="G66" t="s">
        <v>503</v>
      </c>
      <c r="H66" t="s">
        <v>50</v>
      </c>
      <c r="I66" t="s">
        <v>59</v>
      </c>
      <c r="J66" t="s">
        <v>84</v>
      </c>
      <c r="K66" t="s">
        <v>504</v>
      </c>
      <c r="L66" t="s">
        <v>70</v>
      </c>
      <c r="M66" t="s">
        <v>505</v>
      </c>
      <c r="N66" t="s">
        <v>506</v>
      </c>
      <c r="O66" s="4">
        <v>42674</v>
      </c>
      <c r="P66" s="4">
        <v>42735</v>
      </c>
      <c r="Q66" t="s">
        <v>54</v>
      </c>
      <c r="T66" s="2">
        <v>42726</v>
      </c>
      <c r="U66" s="4">
        <v>42774</v>
      </c>
      <c r="V66" t="s">
        <v>55</v>
      </c>
      <c r="AC66" t="s">
        <v>507</v>
      </c>
      <c r="AD66" t="s">
        <v>508</v>
      </c>
      <c r="AE66" t="s">
        <v>505</v>
      </c>
      <c r="AF66" t="s">
        <v>506</v>
      </c>
      <c r="AG66" s="4">
        <v>42735</v>
      </c>
      <c r="AH66" s="4">
        <v>42774</v>
      </c>
      <c r="AI66" t="s">
        <v>83</v>
      </c>
      <c r="AJ66" t="s">
        <v>56</v>
      </c>
      <c r="AK66">
        <v>2016</v>
      </c>
      <c r="AL66">
        <v>2016</v>
      </c>
      <c r="AM66" t="s">
        <v>57</v>
      </c>
      <c r="AN66" t="s">
        <v>58</v>
      </c>
      <c r="AO66" s="4">
        <v>43060</v>
      </c>
      <c r="AW66" t="b">
        <v>1</v>
      </c>
    </row>
    <row r="67" spans="1:49" hidden="1" x14ac:dyDescent="0.2">
      <c r="A67" s="1" t="s">
        <v>49</v>
      </c>
      <c r="B67" t="s">
        <v>509</v>
      </c>
      <c r="C67" s="4">
        <v>42726</v>
      </c>
      <c r="D67" t="s">
        <v>510</v>
      </c>
      <c r="F67">
        <v>1</v>
      </c>
      <c r="G67" t="s">
        <v>511</v>
      </c>
      <c r="H67" t="s">
        <v>50</v>
      </c>
      <c r="I67" t="s">
        <v>72</v>
      </c>
      <c r="J67" t="s">
        <v>84</v>
      </c>
      <c r="K67" t="s">
        <v>512</v>
      </c>
      <c r="L67" t="s">
        <v>53</v>
      </c>
      <c r="M67" t="s">
        <v>513</v>
      </c>
      <c r="N67" t="s">
        <v>514</v>
      </c>
      <c r="O67" s="4">
        <v>42562</v>
      </c>
      <c r="P67" s="4">
        <v>42735</v>
      </c>
      <c r="Q67" t="s">
        <v>54</v>
      </c>
      <c r="T67" s="2">
        <v>42726</v>
      </c>
      <c r="U67" s="4">
        <v>42765</v>
      </c>
      <c r="V67" t="s">
        <v>55</v>
      </c>
      <c r="AC67" t="s">
        <v>515</v>
      </c>
      <c r="AD67" t="s">
        <v>516</v>
      </c>
      <c r="AE67" t="s">
        <v>517</v>
      </c>
      <c r="AF67" t="s">
        <v>514</v>
      </c>
      <c r="AG67" s="4">
        <v>42735</v>
      </c>
      <c r="AH67" s="4">
        <v>42765</v>
      </c>
      <c r="AI67" t="s">
        <v>518</v>
      </c>
      <c r="AJ67" t="s">
        <v>56</v>
      </c>
      <c r="AK67">
        <v>2016</v>
      </c>
      <c r="AL67">
        <v>2016</v>
      </c>
      <c r="AM67" t="s">
        <v>57</v>
      </c>
      <c r="AN67" t="s">
        <v>58</v>
      </c>
      <c r="AO67" s="4">
        <v>43060</v>
      </c>
      <c r="AW67" t="b">
        <v>1</v>
      </c>
    </row>
    <row r="68" spans="1:49" hidden="1" x14ac:dyDescent="0.2">
      <c r="A68" s="1" t="s">
        <v>49</v>
      </c>
      <c r="B68" t="s">
        <v>519</v>
      </c>
      <c r="C68" s="4">
        <v>42726</v>
      </c>
      <c r="D68" t="s">
        <v>520</v>
      </c>
      <c r="F68">
        <v>1</v>
      </c>
      <c r="G68" t="s">
        <v>521</v>
      </c>
      <c r="H68" t="s">
        <v>50</v>
      </c>
      <c r="I68" t="s">
        <v>72</v>
      </c>
      <c r="J68" t="s">
        <v>84</v>
      </c>
      <c r="K68" t="s">
        <v>522</v>
      </c>
      <c r="L68" t="s">
        <v>70</v>
      </c>
      <c r="M68" t="s">
        <v>523</v>
      </c>
      <c r="N68" t="s">
        <v>524</v>
      </c>
      <c r="O68" s="4">
        <v>42562</v>
      </c>
      <c r="P68" s="4">
        <v>42735</v>
      </c>
      <c r="Q68" t="s">
        <v>54</v>
      </c>
      <c r="T68" s="2">
        <v>42726</v>
      </c>
      <c r="U68" s="4">
        <v>42726</v>
      </c>
      <c r="V68" t="s">
        <v>55</v>
      </c>
      <c r="AC68" t="s">
        <v>525</v>
      </c>
      <c r="AD68" t="s">
        <v>526</v>
      </c>
      <c r="AE68" t="s">
        <v>523</v>
      </c>
      <c r="AF68" t="s">
        <v>524</v>
      </c>
      <c r="AG68" s="4">
        <v>42735</v>
      </c>
      <c r="AH68" s="4">
        <v>42726</v>
      </c>
      <c r="AI68" t="s">
        <v>87</v>
      </c>
      <c r="AJ68" t="s">
        <v>56</v>
      </c>
      <c r="AK68">
        <v>2016</v>
      </c>
      <c r="AL68">
        <v>2016</v>
      </c>
      <c r="AM68" t="s">
        <v>57</v>
      </c>
      <c r="AN68" t="s">
        <v>58</v>
      </c>
      <c r="AO68" s="4">
        <v>43060</v>
      </c>
      <c r="AW68" t="b">
        <v>1</v>
      </c>
    </row>
    <row r="69" spans="1:49" hidden="1" x14ac:dyDescent="0.2">
      <c r="A69" s="1" t="s">
        <v>49</v>
      </c>
      <c r="B69" t="s">
        <v>527</v>
      </c>
      <c r="C69" s="4">
        <v>42726</v>
      </c>
      <c r="D69" t="s">
        <v>528</v>
      </c>
      <c r="F69">
        <v>1</v>
      </c>
      <c r="G69" t="s">
        <v>529</v>
      </c>
      <c r="H69" t="s">
        <v>50</v>
      </c>
      <c r="I69" t="s">
        <v>72</v>
      </c>
      <c r="J69" t="s">
        <v>84</v>
      </c>
      <c r="K69" t="s">
        <v>530</v>
      </c>
      <c r="L69" t="s">
        <v>53</v>
      </c>
      <c r="M69" t="s">
        <v>531</v>
      </c>
      <c r="N69" t="s">
        <v>532</v>
      </c>
      <c r="O69" s="4">
        <v>42639</v>
      </c>
      <c r="P69" s="4">
        <v>42735</v>
      </c>
      <c r="Q69" t="s">
        <v>54</v>
      </c>
      <c r="T69" s="2">
        <v>42726</v>
      </c>
      <c r="U69" s="4">
        <v>42765</v>
      </c>
      <c r="V69" t="s">
        <v>55</v>
      </c>
      <c r="AC69" t="s">
        <v>533</v>
      </c>
      <c r="AD69" t="s">
        <v>534</v>
      </c>
      <c r="AE69" t="s">
        <v>531</v>
      </c>
      <c r="AF69" t="s">
        <v>532</v>
      </c>
      <c r="AG69" s="4">
        <v>42735</v>
      </c>
      <c r="AH69" s="4">
        <v>42765</v>
      </c>
      <c r="AI69" t="s">
        <v>535</v>
      </c>
      <c r="AJ69" t="s">
        <v>56</v>
      </c>
      <c r="AK69">
        <v>2016</v>
      </c>
      <c r="AL69">
        <v>2016</v>
      </c>
      <c r="AM69" t="s">
        <v>57</v>
      </c>
      <c r="AN69" t="s">
        <v>58</v>
      </c>
      <c r="AO69" s="4">
        <v>43060</v>
      </c>
      <c r="AW69" t="b">
        <v>1</v>
      </c>
    </row>
    <row r="70" spans="1:49" hidden="1" x14ac:dyDescent="0.2">
      <c r="A70" s="1" t="s">
        <v>49</v>
      </c>
      <c r="B70" t="s">
        <v>536</v>
      </c>
      <c r="C70" s="4">
        <v>42726</v>
      </c>
      <c r="D70" t="s">
        <v>537</v>
      </c>
      <c r="F70">
        <v>1</v>
      </c>
      <c r="G70" t="s">
        <v>538</v>
      </c>
      <c r="H70" t="s">
        <v>50</v>
      </c>
      <c r="I70" t="s">
        <v>76</v>
      </c>
      <c r="J70" t="s">
        <v>84</v>
      </c>
      <c r="K70" t="s">
        <v>539</v>
      </c>
      <c r="L70" t="s">
        <v>53</v>
      </c>
      <c r="M70" t="s">
        <v>540</v>
      </c>
      <c r="N70" t="s">
        <v>541</v>
      </c>
      <c r="O70" s="4">
        <v>42647</v>
      </c>
      <c r="P70" s="4">
        <v>42916</v>
      </c>
      <c r="Q70" t="s">
        <v>54</v>
      </c>
      <c r="T70" s="2">
        <v>42726</v>
      </c>
      <c r="U70" s="4">
        <v>42858</v>
      </c>
      <c r="V70" t="s">
        <v>55</v>
      </c>
      <c r="AC70" t="s">
        <v>542</v>
      </c>
      <c r="AD70" t="s">
        <v>543</v>
      </c>
      <c r="AE70" t="s">
        <v>544</v>
      </c>
      <c r="AF70" t="s">
        <v>541</v>
      </c>
      <c r="AG70" s="4">
        <v>42916</v>
      </c>
      <c r="AH70" s="4">
        <v>42858</v>
      </c>
      <c r="AI70" t="s">
        <v>545</v>
      </c>
      <c r="AJ70" t="s">
        <v>56</v>
      </c>
      <c r="AK70">
        <v>2016</v>
      </c>
      <c r="AL70">
        <v>2016</v>
      </c>
      <c r="AM70" t="s">
        <v>57</v>
      </c>
      <c r="AN70" t="s">
        <v>58</v>
      </c>
      <c r="AO70" s="4">
        <v>43060</v>
      </c>
      <c r="AW70" t="b">
        <v>1</v>
      </c>
    </row>
    <row r="71" spans="1:49" hidden="1" x14ac:dyDescent="0.2">
      <c r="A71" s="1" t="s">
        <v>49</v>
      </c>
      <c r="B71" t="s">
        <v>546</v>
      </c>
      <c r="C71" s="4">
        <v>42726</v>
      </c>
      <c r="D71" t="s">
        <v>547</v>
      </c>
      <c r="F71">
        <v>1</v>
      </c>
      <c r="G71" t="s">
        <v>548</v>
      </c>
      <c r="H71" t="s">
        <v>50</v>
      </c>
      <c r="I71" t="s">
        <v>72</v>
      </c>
      <c r="J71" t="s">
        <v>84</v>
      </c>
      <c r="K71" t="s">
        <v>549</v>
      </c>
      <c r="L71" t="s">
        <v>53</v>
      </c>
      <c r="M71" t="s">
        <v>550</v>
      </c>
      <c r="N71" t="s">
        <v>551</v>
      </c>
      <c r="O71" s="4">
        <v>42668</v>
      </c>
      <c r="P71" s="4">
        <v>42766</v>
      </c>
      <c r="Q71" t="s">
        <v>54</v>
      </c>
      <c r="T71" s="2">
        <v>42726</v>
      </c>
      <c r="U71" s="4">
        <v>42778</v>
      </c>
      <c r="V71" t="s">
        <v>55</v>
      </c>
      <c r="AC71" t="s">
        <v>552</v>
      </c>
      <c r="AD71" t="s">
        <v>553</v>
      </c>
      <c r="AE71" t="s">
        <v>554</v>
      </c>
      <c r="AF71" t="s">
        <v>555</v>
      </c>
      <c r="AG71" s="4">
        <v>42766</v>
      </c>
      <c r="AH71" s="4">
        <v>42778</v>
      </c>
      <c r="AI71" t="s">
        <v>556</v>
      </c>
      <c r="AJ71" t="s">
        <v>56</v>
      </c>
      <c r="AK71">
        <v>2016</v>
      </c>
      <c r="AL71">
        <v>2016</v>
      </c>
      <c r="AM71" t="s">
        <v>57</v>
      </c>
      <c r="AN71" t="s">
        <v>58</v>
      </c>
      <c r="AO71" s="4">
        <v>43060</v>
      </c>
      <c r="AW71" t="b">
        <v>1</v>
      </c>
    </row>
    <row r="72" spans="1:49" hidden="1" x14ac:dyDescent="0.2">
      <c r="A72" s="1" t="s">
        <v>49</v>
      </c>
      <c r="B72" t="s">
        <v>557</v>
      </c>
      <c r="C72" s="4">
        <v>42726</v>
      </c>
      <c r="D72" t="s">
        <v>558</v>
      </c>
      <c r="F72">
        <v>1</v>
      </c>
      <c r="G72" t="s">
        <v>559</v>
      </c>
      <c r="H72" t="s">
        <v>50</v>
      </c>
      <c r="I72" t="s">
        <v>76</v>
      </c>
      <c r="J72" t="s">
        <v>84</v>
      </c>
      <c r="K72" t="s">
        <v>560</v>
      </c>
      <c r="L72" t="s">
        <v>70</v>
      </c>
      <c r="M72" t="s">
        <v>561</v>
      </c>
      <c r="N72" t="s">
        <v>562</v>
      </c>
      <c r="O72" s="4">
        <v>42642</v>
      </c>
      <c r="P72" s="4">
        <v>43006</v>
      </c>
      <c r="Q72" t="s">
        <v>54</v>
      </c>
      <c r="T72" s="2">
        <v>42726</v>
      </c>
      <c r="U72" s="4">
        <v>42857</v>
      </c>
      <c r="V72" t="s">
        <v>55</v>
      </c>
      <c r="AC72" t="s">
        <v>563</v>
      </c>
      <c r="AD72" t="s">
        <v>564</v>
      </c>
      <c r="AE72" t="s">
        <v>561</v>
      </c>
      <c r="AF72" t="s">
        <v>565</v>
      </c>
      <c r="AG72" s="4">
        <v>43006</v>
      </c>
      <c r="AH72" s="4">
        <v>42857</v>
      </c>
      <c r="AI72" t="s">
        <v>566</v>
      </c>
      <c r="AJ72" t="s">
        <v>56</v>
      </c>
      <c r="AK72">
        <v>2016</v>
      </c>
      <c r="AL72">
        <v>2016</v>
      </c>
      <c r="AM72" t="s">
        <v>57</v>
      </c>
      <c r="AN72" t="s">
        <v>58</v>
      </c>
      <c r="AO72" s="4">
        <v>43060</v>
      </c>
      <c r="AW72" t="b">
        <v>1</v>
      </c>
    </row>
    <row r="73" spans="1:49" hidden="1" x14ac:dyDescent="0.2">
      <c r="A73" s="1" t="s">
        <v>49</v>
      </c>
      <c r="B73" t="s">
        <v>567</v>
      </c>
      <c r="C73" s="4">
        <v>42726</v>
      </c>
      <c r="D73" t="s">
        <v>568</v>
      </c>
      <c r="F73">
        <v>1</v>
      </c>
      <c r="G73" t="s">
        <v>569</v>
      </c>
      <c r="H73" t="s">
        <v>50</v>
      </c>
      <c r="I73" t="s">
        <v>76</v>
      </c>
      <c r="J73" t="s">
        <v>84</v>
      </c>
      <c r="K73" t="s">
        <v>570</v>
      </c>
      <c r="L73" t="s">
        <v>70</v>
      </c>
      <c r="M73" t="s">
        <v>571</v>
      </c>
      <c r="N73" t="s">
        <v>572</v>
      </c>
      <c r="O73" s="4">
        <v>42642</v>
      </c>
      <c r="P73" s="4">
        <v>42855</v>
      </c>
      <c r="Q73" t="s">
        <v>54</v>
      </c>
      <c r="T73" s="2">
        <v>42726</v>
      </c>
      <c r="U73" s="4">
        <v>42857</v>
      </c>
      <c r="V73" t="s">
        <v>55</v>
      </c>
      <c r="AC73" t="s">
        <v>573</v>
      </c>
      <c r="AD73" t="s">
        <v>574</v>
      </c>
      <c r="AE73" t="s">
        <v>571</v>
      </c>
      <c r="AF73" t="s">
        <v>572</v>
      </c>
      <c r="AG73" s="4">
        <v>42855</v>
      </c>
      <c r="AH73" s="4">
        <v>42857</v>
      </c>
      <c r="AI73" t="s">
        <v>575</v>
      </c>
      <c r="AJ73" t="s">
        <v>56</v>
      </c>
      <c r="AK73">
        <v>2016</v>
      </c>
      <c r="AL73">
        <v>2016</v>
      </c>
      <c r="AM73" t="s">
        <v>57</v>
      </c>
      <c r="AN73" t="s">
        <v>58</v>
      </c>
      <c r="AO73" s="4">
        <v>43060</v>
      </c>
      <c r="AW73" t="b">
        <v>1</v>
      </c>
    </row>
    <row r="74" spans="1:49" hidden="1" x14ac:dyDescent="0.2">
      <c r="A74" s="1" t="s">
        <v>49</v>
      </c>
      <c r="B74" t="s">
        <v>576</v>
      </c>
      <c r="C74" s="4">
        <v>42726</v>
      </c>
      <c r="D74" t="s">
        <v>577</v>
      </c>
      <c r="F74">
        <v>1</v>
      </c>
      <c r="G74" t="s">
        <v>578</v>
      </c>
      <c r="H74" t="s">
        <v>50</v>
      </c>
      <c r="I74" t="s">
        <v>63</v>
      </c>
      <c r="J74" t="s">
        <v>84</v>
      </c>
      <c r="K74" t="s">
        <v>579</v>
      </c>
      <c r="L74" t="s">
        <v>70</v>
      </c>
      <c r="M74" t="s">
        <v>580</v>
      </c>
      <c r="N74" t="s">
        <v>96</v>
      </c>
      <c r="O74" s="4">
        <v>42674</v>
      </c>
      <c r="P74" s="4">
        <v>43100</v>
      </c>
      <c r="Q74" t="s">
        <v>85</v>
      </c>
      <c r="T74" s="2">
        <v>42726</v>
      </c>
      <c r="V74" t="s">
        <v>61</v>
      </c>
      <c r="AC74" t="s">
        <v>581</v>
      </c>
      <c r="AD74" t="s">
        <v>582</v>
      </c>
      <c r="AE74" t="s">
        <v>583</v>
      </c>
      <c r="AF74" t="s">
        <v>96</v>
      </c>
      <c r="AG74" s="4">
        <v>43100</v>
      </c>
      <c r="AI74" t="s">
        <v>584</v>
      </c>
      <c r="AJ74" t="s">
        <v>61</v>
      </c>
      <c r="AK74">
        <v>2016</v>
      </c>
      <c r="AL74">
        <v>2016</v>
      </c>
      <c r="AM74" t="s">
        <v>57</v>
      </c>
      <c r="AN74" t="s">
        <v>58</v>
      </c>
      <c r="AO74" s="4">
        <v>43060</v>
      </c>
      <c r="AW74" t="b">
        <v>0</v>
      </c>
    </row>
    <row r="75" spans="1:49" hidden="1" x14ac:dyDescent="0.2">
      <c r="A75" s="1" t="s">
        <v>49</v>
      </c>
      <c r="B75" t="s">
        <v>585</v>
      </c>
      <c r="C75" s="4">
        <v>42726</v>
      </c>
      <c r="D75" t="s">
        <v>586</v>
      </c>
      <c r="F75">
        <v>1</v>
      </c>
      <c r="G75" t="s">
        <v>587</v>
      </c>
      <c r="H75" t="s">
        <v>50</v>
      </c>
      <c r="I75" t="s">
        <v>63</v>
      </c>
      <c r="J75" t="s">
        <v>84</v>
      </c>
      <c r="K75" t="s">
        <v>504</v>
      </c>
      <c r="L75" t="s">
        <v>70</v>
      </c>
      <c r="M75" t="s">
        <v>588</v>
      </c>
      <c r="N75" t="s">
        <v>589</v>
      </c>
      <c r="O75" s="4">
        <v>42674</v>
      </c>
      <c r="P75" s="4">
        <v>42794</v>
      </c>
      <c r="Q75" t="s">
        <v>54</v>
      </c>
      <c r="T75" s="2">
        <v>42726</v>
      </c>
      <c r="U75" s="4">
        <v>42760</v>
      </c>
      <c r="V75" t="s">
        <v>55</v>
      </c>
      <c r="AC75" t="s">
        <v>590</v>
      </c>
      <c r="AD75" t="s">
        <v>591</v>
      </c>
      <c r="AE75" t="s">
        <v>588</v>
      </c>
      <c r="AF75" t="s">
        <v>589</v>
      </c>
      <c r="AG75" s="4">
        <v>42794</v>
      </c>
      <c r="AH75" s="4">
        <v>42760</v>
      </c>
      <c r="AI75" t="s">
        <v>592</v>
      </c>
      <c r="AJ75" t="s">
        <v>56</v>
      </c>
      <c r="AK75">
        <v>2016</v>
      </c>
      <c r="AL75">
        <v>2016</v>
      </c>
      <c r="AM75" t="s">
        <v>57</v>
      </c>
      <c r="AN75" t="s">
        <v>58</v>
      </c>
      <c r="AO75" s="4">
        <v>43060</v>
      </c>
      <c r="AW75" t="b">
        <v>1</v>
      </c>
    </row>
    <row r="76" spans="1:49" hidden="1" x14ac:dyDescent="0.2">
      <c r="A76" s="1" t="s">
        <v>49</v>
      </c>
      <c r="B76" t="s">
        <v>593</v>
      </c>
      <c r="C76" s="4">
        <v>42726</v>
      </c>
      <c r="D76" t="s">
        <v>594</v>
      </c>
      <c r="F76">
        <v>1</v>
      </c>
      <c r="G76" t="s">
        <v>595</v>
      </c>
      <c r="H76" t="s">
        <v>50</v>
      </c>
      <c r="I76" t="s">
        <v>63</v>
      </c>
      <c r="J76" t="s">
        <v>84</v>
      </c>
      <c r="K76" t="s">
        <v>579</v>
      </c>
      <c r="L76" t="s">
        <v>70</v>
      </c>
      <c r="M76" t="s">
        <v>452</v>
      </c>
      <c r="N76" t="s">
        <v>78</v>
      </c>
      <c r="O76" s="4">
        <v>42674</v>
      </c>
      <c r="P76" s="4">
        <v>43465</v>
      </c>
      <c r="Q76" t="s">
        <v>85</v>
      </c>
      <c r="T76" s="2">
        <v>42726</v>
      </c>
      <c r="U76" s="4">
        <v>42732</v>
      </c>
      <c r="V76" t="s">
        <v>55</v>
      </c>
      <c r="AC76" t="s">
        <v>596</v>
      </c>
      <c r="AD76" t="s">
        <v>597</v>
      </c>
      <c r="AE76" t="s">
        <v>309</v>
      </c>
      <c r="AF76" t="s">
        <v>78</v>
      </c>
      <c r="AG76" s="4">
        <v>43465</v>
      </c>
      <c r="AH76" s="4">
        <v>42732</v>
      </c>
      <c r="AI76" t="s">
        <v>83</v>
      </c>
      <c r="AJ76" t="s">
        <v>56</v>
      </c>
      <c r="AK76">
        <v>2016</v>
      </c>
      <c r="AL76">
        <v>2016</v>
      </c>
      <c r="AM76" t="s">
        <v>57</v>
      </c>
      <c r="AN76" t="s">
        <v>58</v>
      </c>
      <c r="AO76" s="4">
        <v>43060</v>
      </c>
      <c r="AW76" t="b">
        <v>0</v>
      </c>
    </row>
    <row r="77" spans="1:49" hidden="1" x14ac:dyDescent="0.2">
      <c r="A77" s="1" t="s">
        <v>49</v>
      </c>
      <c r="B77" t="s">
        <v>598</v>
      </c>
      <c r="C77" s="4">
        <v>42726</v>
      </c>
      <c r="D77" t="s">
        <v>599</v>
      </c>
      <c r="F77">
        <v>1</v>
      </c>
      <c r="G77" t="s">
        <v>600</v>
      </c>
      <c r="H77" t="s">
        <v>50</v>
      </c>
      <c r="I77" t="s">
        <v>63</v>
      </c>
      <c r="J77" t="s">
        <v>84</v>
      </c>
      <c r="K77" t="s">
        <v>579</v>
      </c>
      <c r="L77" t="s">
        <v>70</v>
      </c>
      <c r="M77" t="s">
        <v>601</v>
      </c>
      <c r="N77" t="s">
        <v>65</v>
      </c>
      <c r="O77" s="4">
        <v>42674</v>
      </c>
      <c r="P77" s="4">
        <v>42794</v>
      </c>
      <c r="Q77" t="s">
        <v>54</v>
      </c>
      <c r="T77" s="2">
        <v>42726</v>
      </c>
      <c r="U77" s="4">
        <v>42732</v>
      </c>
      <c r="V77" t="s">
        <v>55</v>
      </c>
      <c r="AC77" t="s">
        <v>602</v>
      </c>
      <c r="AD77" t="s">
        <v>603</v>
      </c>
      <c r="AE77" t="s">
        <v>601</v>
      </c>
      <c r="AF77" t="s">
        <v>65</v>
      </c>
      <c r="AG77" s="4">
        <v>42794</v>
      </c>
      <c r="AH77" s="4">
        <v>42732</v>
      </c>
      <c r="AI77" t="s">
        <v>604</v>
      </c>
      <c r="AJ77" t="s">
        <v>56</v>
      </c>
      <c r="AK77">
        <v>2016</v>
      </c>
      <c r="AL77">
        <v>2016</v>
      </c>
      <c r="AM77" t="s">
        <v>57</v>
      </c>
      <c r="AN77" t="s">
        <v>58</v>
      </c>
      <c r="AO77" s="4">
        <v>43060</v>
      </c>
      <c r="AW77" t="b">
        <v>1</v>
      </c>
    </row>
    <row r="78" spans="1:49" hidden="1" x14ac:dyDescent="0.2">
      <c r="A78" s="1" t="s">
        <v>49</v>
      </c>
      <c r="B78" t="s">
        <v>605</v>
      </c>
      <c r="C78" s="4">
        <v>42726</v>
      </c>
      <c r="D78" t="s">
        <v>606</v>
      </c>
      <c r="F78">
        <v>1</v>
      </c>
      <c r="G78" t="s">
        <v>607</v>
      </c>
      <c r="H78" t="s">
        <v>50</v>
      </c>
      <c r="I78" t="s">
        <v>63</v>
      </c>
      <c r="J78" t="s">
        <v>84</v>
      </c>
      <c r="K78" t="s">
        <v>579</v>
      </c>
      <c r="L78" t="s">
        <v>70</v>
      </c>
      <c r="M78" t="s">
        <v>608</v>
      </c>
      <c r="N78" t="s">
        <v>106</v>
      </c>
      <c r="O78" s="4">
        <v>42674</v>
      </c>
      <c r="P78" s="4">
        <v>43100</v>
      </c>
      <c r="Q78" t="s">
        <v>85</v>
      </c>
      <c r="T78" s="2">
        <v>42726</v>
      </c>
      <c r="U78" s="4">
        <v>42765</v>
      </c>
      <c r="V78" t="s">
        <v>55</v>
      </c>
      <c r="AC78" t="s">
        <v>609</v>
      </c>
      <c r="AD78" t="s">
        <v>610</v>
      </c>
      <c r="AE78" t="s">
        <v>608</v>
      </c>
      <c r="AF78" t="s">
        <v>106</v>
      </c>
      <c r="AG78" s="4">
        <v>43100</v>
      </c>
      <c r="AH78" s="4">
        <v>42765</v>
      </c>
      <c r="AI78" t="s">
        <v>56</v>
      </c>
      <c r="AJ78" t="s">
        <v>56</v>
      </c>
      <c r="AK78">
        <v>2016</v>
      </c>
      <c r="AL78">
        <v>2016</v>
      </c>
      <c r="AM78" t="s">
        <v>57</v>
      </c>
      <c r="AN78" t="s">
        <v>58</v>
      </c>
      <c r="AO78" s="4">
        <v>43060</v>
      </c>
      <c r="AW78" t="b">
        <v>0</v>
      </c>
    </row>
    <row r="79" spans="1:49" hidden="1" x14ac:dyDescent="0.2">
      <c r="A79" s="1" t="s">
        <v>49</v>
      </c>
      <c r="B79" t="s">
        <v>611</v>
      </c>
      <c r="C79" s="4">
        <v>42726</v>
      </c>
      <c r="D79" t="s">
        <v>612</v>
      </c>
      <c r="F79">
        <v>1</v>
      </c>
      <c r="G79" t="s">
        <v>613</v>
      </c>
      <c r="H79" t="s">
        <v>50</v>
      </c>
      <c r="I79" t="s">
        <v>63</v>
      </c>
      <c r="J79" t="s">
        <v>84</v>
      </c>
      <c r="K79" t="s">
        <v>579</v>
      </c>
      <c r="L79" t="s">
        <v>70</v>
      </c>
      <c r="M79" t="s">
        <v>614</v>
      </c>
      <c r="N79" t="s">
        <v>64</v>
      </c>
      <c r="O79" s="4">
        <v>42674</v>
      </c>
      <c r="P79" s="4">
        <v>43465</v>
      </c>
      <c r="Q79" t="s">
        <v>85</v>
      </c>
      <c r="T79" s="2">
        <v>42726</v>
      </c>
      <c r="U79" s="4">
        <v>42732</v>
      </c>
      <c r="V79" t="s">
        <v>55</v>
      </c>
      <c r="AC79" t="s">
        <v>615</v>
      </c>
      <c r="AD79" t="s">
        <v>616</v>
      </c>
      <c r="AE79" t="s">
        <v>614</v>
      </c>
      <c r="AF79" t="s">
        <v>64</v>
      </c>
      <c r="AG79" s="4">
        <v>43465</v>
      </c>
      <c r="AH79" s="4">
        <v>42732</v>
      </c>
      <c r="AI79" t="s">
        <v>56</v>
      </c>
      <c r="AJ79" t="s">
        <v>56</v>
      </c>
      <c r="AK79">
        <v>2016</v>
      </c>
      <c r="AL79">
        <v>2016</v>
      </c>
      <c r="AM79" t="s">
        <v>57</v>
      </c>
      <c r="AN79" t="s">
        <v>58</v>
      </c>
      <c r="AO79" s="4">
        <v>43060</v>
      </c>
      <c r="AW79" t="b">
        <v>0</v>
      </c>
    </row>
    <row r="80" spans="1:49" hidden="1" x14ac:dyDescent="0.2">
      <c r="A80" s="1" t="s">
        <v>49</v>
      </c>
      <c r="B80" t="s">
        <v>617</v>
      </c>
      <c r="C80" s="4">
        <v>42729</v>
      </c>
      <c r="D80" t="s">
        <v>618</v>
      </c>
      <c r="F80">
        <v>1</v>
      </c>
      <c r="G80" t="s">
        <v>619</v>
      </c>
      <c r="H80" t="s">
        <v>50</v>
      </c>
      <c r="I80" t="s">
        <v>620</v>
      </c>
      <c r="J80" t="s">
        <v>84</v>
      </c>
      <c r="K80" t="s">
        <v>621</v>
      </c>
      <c r="L80" t="s">
        <v>70</v>
      </c>
      <c r="M80" t="s">
        <v>622</v>
      </c>
      <c r="N80" t="s">
        <v>94</v>
      </c>
      <c r="O80" s="4">
        <v>42727</v>
      </c>
      <c r="P80" s="4">
        <v>42825</v>
      </c>
      <c r="Q80" t="s">
        <v>54</v>
      </c>
      <c r="S80" t="s">
        <v>623</v>
      </c>
      <c r="T80" s="2">
        <v>42729</v>
      </c>
      <c r="U80" s="4">
        <v>42825</v>
      </c>
      <c r="V80" t="s">
        <v>55</v>
      </c>
      <c r="AC80" t="s">
        <v>624</v>
      </c>
      <c r="AD80" t="s">
        <v>625</v>
      </c>
      <c r="AE80" t="s">
        <v>626</v>
      </c>
      <c r="AF80" t="s">
        <v>94</v>
      </c>
      <c r="AG80" s="4">
        <v>42825</v>
      </c>
      <c r="AH80" s="4">
        <v>42796</v>
      </c>
      <c r="AI80" t="s">
        <v>623</v>
      </c>
      <c r="AJ80" t="s">
        <v>56</v>
      </c>
      <c r="AK80">
        <v>2016</v>
      </c>
      <c r="AL80">
        <v>2016</v>
      </c>
      <c r="AM80" t="s">
        <v>57</v>
      </c>
      <c r="AN80" t="s">
        <v>58</v>
      </c>
      <c r="AO80" s="4">
        <v>43060</v>
      </c>
      <c r="AW80" t="b">
        <v>1</v>
      </c>
    </row>
    <row r="81" spans="1:49" hidden="1" x14ac:dyDescent="0.2">
      <c r="A81" s="1" t="s">
        <v>49</v>
      </c>
      <c r="B81" t="s">
        <v>627</v>
      </c>
      <c r="C81" s="4">
        <v>42729</v>
      </c>
      <c r="D81" t="s">
        <v>628</v>
      </c>
      <c r="F81">
        <v>1</v>
      </c>
      <c r="G81" t="s">
        <v>629</v>
      </c>
      <c r="H81" t="s">
        <v>50</v>
      </c>
      <c r="I81" t="s">
        <v>620</v>
      </c>
      <c r="J81" t="s">
        <v>84</v>
      </c>
      <c r="K81" t="s">
        <v>621</v>
      </c>
      <c r="L81" t="s">
        <v>70</v>
      </c>
      <c r="M81" t="s">
        <v>626</v>
      </c>
      <c r="N81" t="s">
        <v>94</v>
      </c>
      <c r="O81" s="4">
        <v>42727</v>
      </c>
      <c r="P81" s="4">
        <v>42825</v>
      </c>
      <c r="Q81" t="s">
        <v>54</v>
      </c>
      <c r="S81" t="s">
        <v>630</v>
      </c>
      <c r="T81" s="2">
        <v>42729</v>
      </c>
      <c r="U81" s="4">
        <v>42824</v>
      </c>
      <c r="V81" t="s">
        <v>55</v>
      </c>
      <c r="AC81" t="s">
        <v>631</v>
      </c>
      <c r="AD81" t="s">
        <v>632</v>
      </c>
      <c r="AE81" t="s">
        <v>626</v>
      </c>
      <c r="AF81" t="s">
        <v>94</v>
      </c>
      <c r="AG81" s="4">
        <v>42825</v>
      </c>
      <c r="AH81" s="4">
        <v>42796</v>
      </c>
      <c r="AI81" t="s">
        <v>633</v>
      </c>
      <c r="AJ81" t="s">
        <v>56</v>
      </c>
      <c r="AK81">
        <v>2016</v>
      </c>
      <c r="AL81">
        <v>2016</v>
      </c>
      <c r="AM81" t="s">
        <v>57</v>
      </c>
      <c r="AN81" t="s">
        <v>58</v>
      </c>
      <c r="AO81" s="4">
        <v>43060</v>
      </c>
      <c r="AW81" t="b">
        <v>1</v>
      </c>
    </row>
    <row r="82" spans="1:49" hidden="1" x14ac:dyDescent="0.2">
      <c r="A82" s="1" t="s">
        <v>49</v>
      </c>
      <c r="B82" t="s">
        <v>634</v>
      </c>
      <c r="C82" s="4">
        <v>42729</v>
      </c>
      <c r="D82" t="s">
        <v>628</v>
      </c>
      <c r="F82">
        <v>0</v>
      </c>
      <c r="G82" t="s">
        <v>629</v>
      </c>
      <c r="H82" t="s">
        <v>50</v>
      </c>
      <c r="I82" t="s">
        <v>76</v>
      </c>
      <c r="J82" t="s">
        <v>84</v>
      </c>
      <c r="K82" t="s">
        <v>621</v>
      </c>
      <c r="L82" t="s">
        <v>60</v>
      </c>
      <c r="M82" t="s">
        <v>92</v>
      </c>
      <c r="N82" t="s">
        <v>93</v>
      </c>
      <c r="O82" s="4">
        <v>42727</v>
      </c>
      <c r="P82" s="4">
        <v>42916</v>
      </c>
      <c r="Q82" t="s">
        <v>54</v>
      </c>
      <c r="T82" s="2">
        <v>42729</v>
      </c>
      <c r="U82" s="4">
        <v>42858</v>
      </c>
      <c r="V82" t="s">
        <v>55</v>
      </c>
      <c r="AC82" t="s">
        <v>635</v>
      </c>
      <c r="AD82" t="s">
        <v>636</v>
      </c>
      <c r="AE82" t="s">
        <v>92</v>
      </c>
      <c r="AF82" t="s">
        <v>93</v>
      </c>
      <c r="AG82" s="4">
        <v>42825</v>
      </c>
      <c r="AH82" s="4">
        <v>42858</v>
      </c>
      <c r="AI82" t="s">
        <v>637</v>
      </c>
      <c r="AJ82" t="s">
        <v>56</v>
      </c>
      <c r="AK82">
        <v>2016</v>
      </c>
      <c r="AL82">
        <v>2016</v>
      </c>
      <c r="AM82" t="s">
        <v>57</v>
      </c>
      <c r="AN82" t="s">
        <v>58</v>
      </c>
      <c r="AO82" s="4">
        <v>43060</v>
      </c>
      <c r="AW82" t="b">
        <v>1</v>
      </c>
    </row>
    <row r="83" spans="1:49" hidden="1" x14ac:dyDescent="0.2">
      <c r="A83" s="1" t="s">
        <v>49</v>
      </c>
      <c r="B83" t="s">
        <v>634</v>
      </c>
      <c r="C83" s="4">
        <v>42729</v>
      </c>
      <c r="D83" t="s">
        <v>628</v>
      </c>
      <c r="F83">
        <v>1</v>
      </c>
      <c r="G83" t="s">
        <v>629</v>
      </c>
      <c r="H83" t="s">
        <v>50</v>
      </c>
      <c r="I83" t="s">
        <v>76</v>
      </c>
      <c r="J83" t="s">
        <v>84</v>
      </c>
      <c r="K83" t="s">
        <v>621</v>
      </c>
      <c r="L83" t="s">
        <v>60</v>
      </c>
      <c r="M83" t="s">
        <v>92</v>
      </c>
      <c r="N83" t="s">
        <v>93</v>
      </c>
      <c r="O83" s="4">
        <v>42727</v>
      </c>
      <c r="P83" s="4">
        <v>42916</v>
      </c>
      <c r="Q83" t="s">
        <v>54</v>
      </c>
      <c r="T83" s="2">
        <v>42729</v>
      </c>
      <c r="U83" s="4">
        <v>42858</v>
      </c>
      <c r="V83" t="s">
        <v>55</v>
      </c>
      <c r="AC83" t="s">
        <v>638</v>
      </c>
      <c r="AD83" t="s">
        <v>639</v>
      </c>
      <c r="AE83" t="s">
        <v>92</v>
      </c>
      <c r="AF83" t="s">
        <v>93</v>
      </c>
      <c r="AG83" s="4">
        <v>42916</v>
      </c>
      <c r="AH83" s="4">
        <v>42858</v>
      </c>
      <c r="AI83" t="s">
        <v>637</v>
      </c>
      <c r="AJ83" t="s">
        <v>56</v>
      </c>
      <c r="AK83">
        <v>2016</v>
      </c>
      <c r="AL83">
        <v>2016</v>
      </c>
      <c r="AM83" t="s">
        <v>57</v>
      </c>
      <c r="AN83" t="s">
        <v>58</v>
      </c>
      <c r="AO83" s="4">
        <v>43060</v>
      </c>
      <c r="AW83" t="b">
        <v>1</v>
      </c>
    </row>
    <row r="84" spans="1:49" hidden="1" x14ac:dyDescent="0.2">
      <c r="A84" s="1" t="s">
        <v>49</v>
      </c>
      <c r="B84" t="s">
        <v>640</v>
      </c>
      <c r="C84" s="4">
        <v>42729</v>
      </c>
      <c r="D84" t="s">
        <v>641</v>
      </c>
      <c r="F84">
        <v>1</v>
      </c>
      <c r="G84" t="s">
        <v>642</v>
      </c>
      <c r="H84" t="s">
        <v>50</v>
      </c>
      <c r="I84" t="s">
        <v>76</v>
      </c>
      <c r="J84" t="s">
        <v>84</v>
      </c>
      <c r="K84" t="s">
        <v>643</v>
      </c>
      <c r="L84" t="s">
        <v>53</v>
      </c>
      <c r="M84" t="s">
        <v>92</v>
      </c>
      <c r="N84" t="s">
        <v>93</v>
      </c>
      <c r="O84" s="4">
        <v>42727</v>
      </c>
      <c r="P84" s="4">
        <v>42825</v>
      </c>
      <c r="Q84" t="s">
        <v>54</v>
      </c>
      <c r="S84" t="s">
        <v>644</v>
      </c>
      <c r="T84" s="2">
        <v>42729</v>
      </c>
      <c r="U84" s="4">
        <v>42830</v>
      </c>
      <c r="V84" t="s">
        <v>55</v>
      </c>
      <c r="AC84" t="s">
        <v>645</v>
      </c>
      <c r="AD84" t="s">
        <v>646</v>
      </c>
      <c r="AE84" t="s">
        <v>647</v>
      </c>
      <c r="AF84" t="s">
        <v>93</v>
      </c>
      <c r="AG84" s="4">
        <v>42825</v>
      </c>
      <c r="AH84" s="4">
        <v>42830</v>
      </c>
      <c r="AI84" t="s">
        <v>648</v>
      </c>
      <c r="AJ84" t="s">
        <v>56</v>
      </c>
      <c r="AK84">
        <v>2016</v>
      </c>
      <c r="AL84">
        <v>2016</v>
      </c>
      <c r="AM84" t="s">
        <v>57</v>
      </c>
      <c r="AN84" t="s">
        <v>58</v>
      </c>
      <c r="AO84" s="4">
        <v>43060</v>
      </c>
      <c r="AW84" t="b">
        <v>1</v>
      </c>
    </row>
    <row r="85" spans="1:49" hidden="1" x14ac:dyDescent="0.2">
      <c r="A85" s="1" t="s">
        <v>49</v>
      </c>
      <c r="B85" t="s">
        <v>649</v>
      </c>
      <c r="C85" s="4">
        <v>42729</v>
      </c>
      <c r="D85" t="s">
        <v>650</v>
      </c>
      <c r="F85">
        <v>1</v>
      </c>
      <c r="G85" t="s">
        <v>651</v>
      </c>
      <c r="H85" t="s">
        <v>50</v>
      </c>
      <c r="I85" t="s">
        <v>63</v>
      </c>
      <c r="J85" t="s">
        <v>84</v>
      </c>
      <c r="K85" t="s">
        <v>652</v>
      </c>
      <c r="L85" t="s">
        <v>70</v>
      </c>
      <c r="M85" t="s">
        <v>80</v>
      </c>
      <c r="N85" t="s">
        <v>65</v>
      </c>
      <c r="O85" s="4">
        <v>42727</v>
      </c>
      <c r="P85" s="4">
        <v>42825</v>
      </c>
      <c r="Q85" t="s">
        <v>54</v>
      </c>
      <c r="T85" s="2">
        <v>42729</v>
      </c>
      <c r="U85" s="4">
        <v>42811</v>
      </c>
      <c r="V85" t="s">
        <v>55</v>
      </c>
      <c r="AC85" t="s">
        <v>653</v>
      </c>
      <c r="AD85" t="s">
        <v>654</v>
      </c>
      <c r="AE85" t="s">
        <v>655</v>
      </c>
      <c r="AF85" t="s">
        <v>106</v>
      </c>
      <c r="AG85" s="4">
        <v>42825</v>
      </c>
      <c r="AH85" s="4">
        <v>42811</v>
      </c>
      <c r="AJ85" t="s">
        <v>56</v>
      </c>
      <c r="AK85">
        <v>2016</v>
      </c>
      <c r="AL85">
        <v>2016</v>
      </c>
      <c r="AM85" t="s">
        <v>57</v>
      </c>
      <c r="AN85" t="s">
        <v>58</v>
      </c>
      <c r="AO85" s="4">
        <v>43060</v>
      </c>
      <c r="AW85" t="b">
        <v>1</v>
      </c>
    </row>
    <row r="86" spans="1:49" hidden="1" x14ac:dyDescent="0.2">
      <c r="A86" s="1" t="s">
        <v>49</v>
      </c>
      <c r="B86" t="s">
        <v>656</v>
      </c>
      <c r="C86" s="4">
        <v>42729</v>
      </c>
      <c r="D86" t="s">
        <v>657</v>
      </c>
      <c r="F86">
        <v>1</v>
      </c>
      <c r="G86" t="s">
        <v>658</v>
      </c>
      <c r="H86" t="s">
        <v>50</v>
      </c>
      <c r="I86" t="s">
        <v>63</v>
      </c>
      <c r="J86" t="s">
        <v>84</v>
      </c>
      <c r="K86" t="s">
        <v>659</v>
      </c>
      <c r="L86" t="s">
        <v>70</v>
      </c>
      <c r="M86" t="s">
        <v>80</v>
      </c>
      <c r="N86" t="s">
        <v>65</v>
      </c>
      <c r="O86" s="4">
        <v>42727</v>
      </c>
      <c r="P86" s="4">
        <v>42916</v>
      </c>
      <c r="Q86" t="s">
        <v>54</v>
      </c>
      <c r="T86" s="2">
        <v>42729</v>
      </c>
      <c r="U86" s="4">
        <v>42957</v>
      </c>
      <c r="V86" t="s">
        <v>55</v>
      </c>
      <c r="AC86" t="s">
        <v>660</v>
      </c>
      <c r="AD86" t="s">
        <v>661</v>
      </c>
      <c r="AE86" t="s">
        <v>95</v>
      </c>
      <c r="AF86" t="s">
        <v>96</v>
      </c>
      <c r="AG86" s="4">
        <v>42916</v>
      </c>
      <c r="AH86" s="4">
        <v>42957</v>
      </c>
      <c r="AI86" t="s">
        <v>662</v>
      </c>
      <c r="AJ86" t="s">
        <v>56</v>
      </c>
      <c r="AK86">
        <v>2016</v>
      </c>
      <c r="AL86">
        <v>2016</v>
      </c>
      <c r="AM86" t="s">
        <v>57</v>
      </c>
      <c r="AN86" t="s">
        <v>58</v>
      </c>
      <c r="AO86" s="4">
        <v>43060</v>
      </c>
      <c r="AW86" t="b">
        <v>1</v>
      </c>
    </row>
    <row r="87" spans="1:49" hidden="1" x14ac:dyDescent="0.2">
      <c r="A87" s="1" t="s">
        <v>49</v>
      </c>
      <c r="B87" t="s">
        <v>663</v>
      </c>
      <c r="C87" s="4">
        <v>42729</v>
      </c>
      <c r="D87" t="s">
        <v>664</v>
      </c>
      <c r="F87">
        <v>1</v>
      </c>
      <c r="G87" t="s">
        <v>665</v>
      </c>
      <c r="H87" t="s">
        <v>50</v>
      </c>
      <c r="I87" t="s">
        <v>63</v>
      </c>
      <c r="J87" t="s">
        <v>84</v>
      </c>
      <c r="K87" t="s">
        <v>659</v>
      </c>
      <c r="L87" t="s">
        <v>70</v>
      </c>
      <c r="M87" t="s">
        <v>80</v>
      </c>
      <c r="N87" t="s">
        <v>65</v>
      </c>
      <c r="O87" s="4">
        <v>42727</v>
      </c>
      <c r="P87" s="4">
        <v>42825</v>
      </c>
      <c r="Q87" t="s">
        <v>54</v>
      </c>
      <c r="T87" s="2">
        <v>42729</v>
      </c>
      <c r="U87" s="4">
        <v>42814</v>
      </c>
      <c r="V87" t="s">
        <v>55</v>
      </c>
      <c r="AC87" t="s">
        <v>666</v>
      </c>
      <c r="AD87" t="s">
        <v>667</v>
      </c>
      <c r="AE87" t="s">
        <v>95</v>
      </c>
      <c r="AF87" t="s">
        <v>96</v>
      </c>
      <c r="AG87" s="4">
        <v>42825</v>
      </c>
      <c r="AH87" s="4">
        <v>42814</v>
      </c>
      <c r="AJ87" t="s">
        <v>56</v>
      </c>
      <c r="AK87">
        <v>2016</v>
      </c>
      <c r="AL87">
        <v>2016</v>
      </c>
      <c r="AM87" t="s">
        <v>57</v>
      </c>
      <c r="AN87" t="s">
        <v>58</v>
      </c>
      <c r="AO87" s="4">
        <v>43060</v>
      </c>
      <c r="AW87" t="b">
        <v>1</v>
      </c>
    </row>
    <row r="88" spans="1:49" hidden="1" x14ac:dyDescent="0.2">
      <c r="A88" s="1" t="s">
        <v>49</v>
      </c>
      <c r="B88" t="s">
        <v>668</v>
      </c>
      <c r="C88" s="4">
        <v>42729</v>
      </c>
      <c r="D88" t="s">
        <v>669</v>
      </c>
      <c r="F88">
        <v>1</v>
      </c>
      <c r="G88" t="s">
        <v>670</v>
      </c>
      <c r="H88" t="s">
        <v>50</v>
      </c>
      <c r="I88" t="s">
        <v>63</v>
      </c>
      <c r="J88" t="s">
        <v>84</v>
      </c>
      <c r="K88" t="s">
        <v>621</v>
      </c>
      <c r="L88" t="s">
        <v>53</v>
      </c>
      <c r="M88" t="s">
        <v>80</v>
      </c>
      <c r="N88" t="s">
        <v>65</v>
      </c>
      <c r="O88" s="4">
        <v>42727</v>
      </c>
      <c r="P88" s="4">
        <v>42825</v>
      </c>
      <c r="Q88" t="s">
        <v>54</v>
      </c>
      <c r="T88" s="2">
        <v>42729</v>
      </c>
      <c r="U88" s="4">
        <v>42817</v>
      </c>
      <c r="V88" t="s">
        <v>55</v>
      </c>
      <c r="AC88" t="s">
        <v>671</v>
      </c>
      <c r="AD88" t="s">
        <v>672</v>
      </c>
      <c r="AE88" t="s">
        <v>673</v>
      </c>
      <c r="AF88" t="s">
        <v>589</v>
      </c>
      <c r="AG88" s="4">
        <v>42825</v>
      </c>
      <c r="AH88" s="4">
        <v>42817</v>
      </c>
      <c r="AJ88" t="s">
        <v>56</v>
      </c>
      <c r="AK88">
        <v>2016</v>
      </c>
      <c r="AL88">
        <v>2016</v>
      </c>
      <c r="AM88" t="s">
        <v>57</v>
      </c>
      <c r="AN88" t="s">
        <v>58</v>
      </c>
      <c r="AO88" s="4">
        <v>43060</v>
      </c>
      <c r="AW88" t="b">
        <v>1</v>
      </c>
    </row>
    <row r="89" spans="1:49" hidden="1" x14ac:dyDescent="0.2">
      <c r="A89" s="1" t="s">
        <v>49</v>
      </c>
      <c r="B89" t="s">
        <v>674</v>
      </c>
      <c r="C89" s="4">
        <v>42729</v>
      </c>
      <c r="D89" t="s">
        <v>675</v>
      </c>
      <c r="F89">
        <v>1</v>
      </c>
      <c r="G89" t="s">
        <v>676</v>
      </c>
      <c r="H89" t="s">
        <v>50</v>
      </c>
      <c r="I89" t="s">
        <v>63</v>
      </c>
      <c r="J89" t="s">
        <v>84</v>
      </c>
      <c r="K89" t="s">
        <v>677</v>
      </c>
      <c r="L89" t="s">
        <v>60</v>
      </c>
      <c r="M89" t="s">
        <v>80</v>
      </c>
      <c r="N89" t="s">
        <v>65</v>
      </c>
      <c r="O89" s="4">
        <v>42727</v>
      </c>
      <c r="P89" s="4">
        <v>42825</v>
      </c>
      <c r="Q89" t="s">
        <v>54</v>
      </c>
      <c r="T89" s="2">
        <v>42729</v>
      </c>
      <c r="U89" s="4">
        <v>42809</v>
      </c>
      <c r="V89" t="s">
        <v>55</v>
      </c>
      <c r="AC89" t="s">
        <v>678</v>
      </c>
      <c r="AD89" t="s">
        <v>679</v>
      </c>
      <c r="AE89" t="s">
        <v>680</v>
      </c>
      <c r="AF89" t="s">
        <v>64</v>
      </c>
      <c r="AG89" s="4">
        <v>42825</v>
      </c>
      <c r="AH89" s="4">
        <v>42809</v>
      </c>
      <c r="AJ89" t="s">
        <v>56</v>
      </c>
      <c r="AK89">
        <v>2016</v>
      </c>
      <c r="AL89">
        <v>2016</v>
      </c>
      <c r="AM89" t="s">
        <v>57</v>
      </c>
      <c r="AN89" t="s">
        <v>58</v>
      </c>
      <c r="AO89" s="4">
        <v>43060</v>
      </c>
      <c r="AW89" t="b">
        <v>1</v>
      </c>
    </row>
    <row r="90" spans="1:49" hidden="1" x14ac:dyDescent="0.2">
      <c r="A90" s="1" t="s">
        <v>49</v>
      </c>
      <c r="B90" t="s">
        <v>681</v>
      </c>
      <c r="C90" s="4">
        <v>42729</v>
      </c>
      <c r="D90" t="s">
        <v>682</v>
      </c>
      <c r="F90">
        <v>1</v>
      </c>
      <c r="G90" t="s">
        <v>683</v>
      </c>
      <c r="H90" t="s">
        <v>50</v>
      </c>
      <c r="I90" t="s">
        <v>63</v>
      </c>
      <c r="J90" t="s">
        <v>84</v>
      </c>
      <c r="K90" t="s">
        <v>684</v>
      </c>
      <c r="L90" t="s">
        <v>70</v>
      </c>
      <c r="M90" t="s">
        <v>80</v>
      </c>
      <c r="N90" t="s">
        <v>65</v>
      </c>
      <c r="O90" s="4">
        <v>42727</v>
      </c>
      <c r="P90" s="4">
        <v>42825</v>
      </c>
      <c r="Q90" t="s">
        <v>54</v>
      </c>
      <c r="T90" s="2">
        <v>42729</v>
      </c>
      <c r="U90" s="4">
        <v>42815</v>
      </c>
      <c r="V90" t="s">
        <v>55</v>
      </c>
      <c r="AC90" t="s">
        <v>685</v>
      </c>
      <c r="AD90" t="s">
        <v>686</v>
      </c>
      <c r="AE90" t="s">
        <v>680</v>
      </c>
      <c r="AF90" t="s">
        <v>64</v>
      </c>
      <c r="AG90" s="4">
        <v>42825</v>
      </c>
      <c r="AH90" s="4">
        <v>42815</v>
      </c>
      <c r="AJ90" t="s">
        <v>56</v>
      </c>
      <c r="AK90">
        <v>2016</v>
      </c>
      <c r="AL90">
        <v>2016</v>
      </c>
      <c r="AM90" t="s">
        <v>57</v>
      </c>
      <c r="AN90" t="s">
        <v>58</v>
      </c>
      <c r="AO90" s="4">
        <v>43060</v>
      </c>
      <c r="AW90" t="b">
        <v>1</v>
      </c>
    </row>
    <row r="91" spans="1:49" hidden="1" x14ac:dyDescent="0.2">
      <c r="A91" s="1" t="s">
        <v>49</v>
      </c>
      <c r="B91" t="s">
        <v>687</v>
      </c>
      <c r="C91" s="4">
        <v>42729</v>
      </c>
      <c r="D91" t="s">
        <v>688</v>
      </c>
      <c r="F91">
        <v>1</v>
      </c>
      <c r="G91" t="s">
        <v>689</v>
      </c>
      <c r="H91" t="s">
        <v>50</v>
      </c>
      <c r="I91" t="s">
        <v>63</v>
      </c>
      <c r="J91" t="s">
        <v>84</v>
      </c>
      <c r="K91" t="s">
        <v>684</v>
      </c>
      <c r="L91" t="s">
        <v>53</v>
      </c>
      <c r="M91" t="s">
        <v>80</v>
      </c>
      <c r="N91" t="s">
        <v>65</v>
      </c>
      <c r="O91" s="4">
        <v>42727</v>
      </c>
      <c r="P91" s="4">
        <v>42825</v>
      </c>
      <c r="Q91" t="s">
        <v>54</v>
      </c>
      <c r="T91" s="2">
        <v>42729</v>
      </c>
      <c r="U91" s="4">
        <v>42815</v>
      </c>
      <c r="V91" t="s">
        <v>55</v>
      </c>
      <c r="AC91" t="s">
        <v>690</v>
      </c>
      <c r="AD91" t="s">
        <v>691</v>
      </c>
      <c r="AE91" t="s">
        <v>450</v>
      </c>
      <c r="AF91" t="s">
        <v>78</v>
      </c>
      <c r="AG91" s="4">
        <v>42825</v>
      </c>
      <c r="AH91" s="4">
        <v>42815</v>
      </c>
      <c r="AJ91" t="s">
        <v>56</v>
      </c>
      <c r="AK91">
        <v>2016</v>
      </c>
      <c r="AL91">
        <v>2016</v>
      </c>
      <c r="AM91" t="s">
        <v>57</v>
      </c>
      <c r="AN91" t="s">
        <v>58</v>
      </c>
      <c r="AO91" s="4">
        <v>43060</v>
      </c>
      <c r="AW91" t="b">
        <v>1</v>
      </c>
    </row>
    <row r="92" spans="1:49" hidden="1" x14ac:dyDescent="0.2">
      <c r="A92" s="1" t="s">
        <v>49</v>
      </c>
      <c r="B92" t="s">
        <v>692</v>
      </c>
      <c r="C92" s="4">
        <v>42729</v>
      </c>
      <c r="D92" t="s">
        <v>693</v>
      </c>
      <c r="F92">
        <v>1</v>
      </c>
      <c r="G92" t="s">
        <v>694</v>
      </c>
      <c r="H92" t="s">
        <v>50</v>
      </c>
      <c r="I92" t="s">
        <v>63</v>
      </c>
      <c r="J92" t="s">
        <v>84</v>
      </c>
      <c r="L92" t="s">
        <v>53</v>
      </c>
      <c r="M92" t="s">
        <v>80</v>
      </c>
      <c r="N92" t="s">
        <v>65</v>
      </c>
      <c r="O92" s="4">
        <v>42727</v>
      </c>
      <c r="P92" s="4">
        <v>43100</v>
      </c>
      <c r="Q92" t="s">
        <v>85</v>
      </c>
      <c r="T92" s="2">
        <v>42729</v>
      </c>
      <c r="V92" t="s">
        <v>61</v>
      </c>
      <c r="AC92" t="s">
        <v>695</v>
      </c>
      <c r="AD92" t="s">
        <v>696</v>
      </c>
      <c r="AE92" t="s">
        <v>697</v>
      </c>
      <c r="AF92" t="s">
        <v>698</v>
      </c>
      <c r="AG92" s="4">
        <v>42916</v>
      </c>
      <c r="AJ92" t="s">
        <v>61</v>
      </c>
      <c r="AK92">
        <v>2016</v>
      </c>
      <c r="AL92">
        <v>2016</v>
      </c>
      <c r="AM92" t="s">
        <v>57</v>
      </c>
      <c r="AN92" t="s">
        <v>58</v>
      </c>
      <c r="AO92" s="4">
        <v>43060</v>
      </c>
      <c r="AW92" t="b">
        <v>0</v>
      </c>
    </row>
    <row r="93" spans="1:49" hidden="1" x14ac:dyDescent="0.2">
      <c r="A93" s="1" t="s">
        <v>49</v>
      </c>
      <c r="B93" t="s">
        <v>699</v>
      </c>
      <c r="C93" s="4">
        <v>42729</v>
      </c>
      <c r="D93" t="s">
        <v>700</v>
      </c>
      <c r="F93">
        <v>1</v>
      </c>
      <c r="G93" t="s">
        <v>701</v>
      </c>
      <c r="H93" t="s">
        <v>50</v>
      </c>
      <c r="I93" t="s">
        <v>63</v>
      </c>
      <c r="J93" t="s">
        <v>84</v>
      </c>
      <c r="L93" t="s">
        <v>53</v>
      </c>
      <c r="M93" t="s">
        <v>80</v>
      </c>
      <c r="N93" t="s">
        <v>65</v>
      </c>
      <c r="O93" s="4">
        <v>42727</v>
      </c>
      <c r="P93" s="4">
        <v>42825</v>
      </c>
      <c r="Q93" t="s">
        <v>54</v>
      </c>
      <c r="T93" s="2">
        <v>42729</v>
      </c>
      <c r="U93" s="4">
        <v>42815</v>
      </c>
      <c r="V93" t="s">
        <v>55</v>
      </c>
      <c r="AC93" t="s">
        <v>702</v>
      </c>
      <c r="AD93" t="s">
        <v>703</v>
      </c>
      <c r="AE93" t="s">
        <v>450</v>
      </c>
      <c r="AF93" t="s">
        <v>78</v>
      </c>
      <c r="AG93" s="4">
        <v>42825</v>
      </c>
      <c r="AH93" s="4">
        <v>42815</v>
      </c>
      <c r="AJ93" t="s">
        <v>56</v>
      </c>
      <c r="AK93">
        <v>2016</v>
      </c>
      <c r="AL93">
        <v>2016</v>
      </c>
      <c r="AM93" t="s">
        <v>57</v>
      </c>
      <c r="AN93" t="s">
        <v>58</v>
      </c>
      <c r="AO93" s="4">
        <v>43060</v>
      </c>
      <c r="AW93" t="b">
        <v>1</v>
      </c>
    </row>
    <row r="94" spans="1:49" hidden="1" x14ac:dyDescent="0.2">
      <c r="A94" s="1" t="s">
        <v>49</v>
      </c>
      <c r="B94" t="s">
        <v>704</v>
      </c>
      <c r="C94" s="4">
        <v>42729</v>
      </c>
      <c r="D94" t="s">
        <v>705</v>
      </c>
      <c r="F94">
        <v>1</v>
      </c>
      <c r="G94" t="s">
        <v>706</v>
      </c>
      <c r="H94" t="s">
        <v>50</v>
      </c>
      <c r="I94" t="s">
        <v>63</v>
      </c>
      <c r="J94" t="s">
        <v>84</v>
      </c>
      <c r="L94" t="s">
        <v>70</v>
      </c>
      <c r="M94" t="s">
        <v>80</v>
      </c>
      <c r="N94" t="s">
        <v>65</v>
      </c>
      <c r="O94" s="4">
        <v>42727</v>
      </c>
      <c r="P94" s="4">
        <v>42825</v>
      </c>
      <c r="Q94" t="s">
        <v>54</v>
      </c>
      <c r="T94" s="2">
        <v>42729</v>
      </c>
      <c r="U94" s="4">
        <v>42811</v>
      </c>
      <c r="V94" t="s">
        <v>55</v>
      </c>
      <c r="AC94" t="s">
        <v>707</v>
      </c>
      <c r="AD94" t="s">
        <v>708</v>
      </c>
      <c r="AE94" t="s">
        <v>655</v>
      </c>
      <c r="AF94" t="s">
        <v>106</v>
      </c>
      <c r="AG94" s="4">
        <v>42825</v>
      </c>
      <c r="AH94" s="4">
        <v>42811</v>
      </c>
      <c r="AJ94" t="s">
        <v>56</v>
      </c>
      <c r="AK94">
        <v>2016</v>
      </c>
      <c r="AL94">
        <v>2016</v>
      </c>
      <c r="AM94" t="s">
        <v>57</v>
      </c>
      <c r="AN94" t="s">
        <v>58</v>
      </c>
      <c r="AO94" s="4">
        <v>43060</v>
      </c>
      <c r="AW94" t="b">
        <v>1</v>
      </c>
    </row>
    <row r="95" spans="1:49" hidden="1" x14ac:dyDescent="0.2">
      <c r="A95" s="1" t="s">
        <v>49</v>
      </c>
      <c r="B95" t="s">
        <v>709</v>
      </c>
      <c r="C95" s="4">
        <v>42729</v>
      </c>
      <c r="D95" t="s">
        <v>710</v>
      </c>
      <c r="F95">
        <v>1</v>
      </c>
      <c r="G95" t="s">
        <v>711</v>
      </c>
      <c r="H95" t="s">
        <v>50</v>
      </c>
      <c r="I95" t="s">
        <v>63</v>
      </c>
      <c r="J95" t="s">
        <v>84</v>
      </c>
      <c r="L95" t="s">
        <v>70</v>
      </c>
      <c r="M95" t="s">
        <v>80</v>
      </c>
      <c r="N95" t="s">
        <v>65</v>
      </c>
      <c r="O95" s="4">
        <v>42727</v>
      </c>
      <c r="P95" s="4">
        <v>42825</v>
      </c>
      <c r="Q95" t="s">
        <v>54</v>
      </c>
      <c r="T95" s="2">
        <v>42729</v>
      </c>
      <c r="U95" s="4">
        <v>42824</v>
      </c>
      <c r="V95" t="s">
        <v>55</v>
      </c>
      <c r="AC95" t="s">
        <v>712</v>
      </c>
      <c r="AD95" t="s">
        <v>713</v>
      </c>
      <c r="AE95" t="s">
        <v>95</v>
      </c>
      <c r="AF95" t="s">
        <v>96</v>
      </c>
      <c r="AG95" s="4">
        <v>42825</v>
      </c>
      <c r="AH95" s="4">
        <v>42824</v>
      </c>
      <c r="AJ95" t="s">
        <v>56</v>
      </c>
      <c r="AK95">
        <v>2016</v>
      </c>
      <c r="AL95">
        <v>2016</v>
      </c>
      <c r="AM95" t="s">
        <v>57</v>
      </c>
      <c r="AN95" t="s">
        <v>58</v>
      </c>
      <c r="AO95" s="4">
        <v>43060</v>
      </c>
      <c r="AW95" t="b">
        <v>1</v>
      </c>
    </row>
    <row r="96" spans="1:49" hidden="1" x14ac:dyDescent="0.2">
      <c r="A96" s="1" t="s">
        <v>49</v>
      </c>
      <c r="B96" t="s">
        <v>714</v>
      </c>
      <c r="C96" s="4">
        <v>42729</v>
      </c>
      <c r="D96" t="s">
        <v>715</v>
      </c>
      <c r="F96">
        <v>1</v>
      </c>
      <c r="G96" t="s">
        <v>716</v>
      </c>
      <c r="H96" t="s">
        <v>50</v>
      </c>
      <c r="I96" t="s">
        <v>63</v>
      </c>
      <c r="J96" t="s">
        <v>84</v>
      </c>
      <c r="L96" t="s">
        <v>70</v>
      </c>
      <c r="M96" t="s">
        <v>80</v>
      </c>
      <c r="N96" t="s">
        <v>65</v>
      </c>
      <c r="O96" s="4">
        <v>42727</v>
      </c>
      <c r="P96" s="4">
        <v>42825</v>
      </c>
      <c r="Q96" t="s">
        <v>54</v>
      </c>
      <c r="T96" s="2">
        <v>42729</v>
      </c>
      <c r="U96" s="4">
        <v>42814</v>
      </c>
      <c r="V96" t="s">
        <v>55</v>
      </c>
      <c r="AC96" t="s">
        <v>717</v>
      </c>
      <c r="AD96" t="s">
        <v>718</v>
      </c>
      <c r="AE96" t="s">
        <v>95</v>
      </c>
      <c r="AF96" t="s">
        <v>96</v>
      </c>
      <c r="AG96" s="4">
        <v>42825</v>
      </c>
      <c r="AH96" s="4">
        <v>42814</v>
      </c>
      <c r="AJ96" t="s">
        <v>56</v>
      </c>
      <c r="AK96">
        <v>2016</v>
      </c>
      <c r="AL96">
        <v>2016</v>
      </c>
      <c r="AM96" t="s">
        <v>57</v>
      </c>
      <c r="AN96" t="s">
        <v>58</v>
      </c>
      <c r="AO96" s="4">
        <v>43060</v>
      </c>
      <c r="AW96" t="b">
        <v>1</v>
      </c>
    </row>
    <row r="97" spans="1:49" hidden="1" x14ac:dyDescent="0.2">
      <c r="A97" s="1" t="s">
        <v>49</v>
      </c>
      <c r="B97" t="s">
        <v>719</v>
      </c>
      <c r="C97" s="4">
        <v>42729</v>
      </c>
      <c r="D97" t="s">
        <v>720</v>
      </c>
      <c r="F97">
        <v>1</v>
      </c>
      <c r="G97" t="s">
        <v>721</v>
      </c>
      <c r="H97" t="s">
        <v>50</v>
      </c>
      <c r="I97" t="s">
        <v>63</v>
      </c>
      <c r="J97" t="s">
        <v>84</v>
      </c>
      <c r="L97" t="s">
        <v>53</v>
      </c>
      <c r="M97" t="s">
        <v>80</v>
      </c>
      <c r="N97" t="s">
        <v>65</v>
      </c>
      <c r="O97" s="4">
        <v>42727</v>
      </c>
      <c r="P97" s="4">
        <v>43100</v>
      </c>
      <c r="Q97" t="s">
        <v>85</v>
      </c>
      <c r="T97" s="2">
        <v>42729</v>
      </c>
      <c r="V97" t="s">
        <v>61</v>
      </c>
      <c r="AC97" t="s">
        <v>722</v>
      </c>
      <c r="AD97" t="s">
        <v>723</v>
      </c>
      <c r="AE97" t="s">
        <v>97</v>
      </c>
      <c r="AF97" t="s">
        <v>724</v>
      </c>
      <c r="AG97" s="4">
        <v>43100</v>
      </c>
      <c r="AJ97" t="s">
        <v>61</v>
      </c>
      <c r="AK97">
        <v>2016</v>
      </c>
      <c r="AL97">
        <v>2016</v>
      </c>
      <c r="AM97" t="s">
        <v>57</v>
      </c>
      <c r="AN97" t="s">
        <v>58</v>
      </c>
      <c r="AO97" s="4">
        <v>43060</v>
      </c>
      <c r="AW97" t="b">
        <v>0</v>
      </c>
    </row>
    <row r="98" spans="1:49" hidden="1" x14ac:dyDescent="0.2">
      <c r="A98" s="1" t="s">
        <v>49</v>
      </c>
      <c r="B98" t="s">
        <v>725</v>
      </c>
      <c r="C98" s="4">
        <v>42729</v>
      </c>
      <c r="D98" t="s">
        <v>726</v>
      </c>
      <c r="F98">
        <v>1</v>
      </c>
      <c r="G98" t="s">
        <v>727</v>
      </c>
      <c r="H98" t="s">
        <v>50</v>
      </c>
      <c r="I98" t="s">
        <v>63</v>
      </c>
      <c r="J98" t="s">
        <v>84</v>
      </c>
      <c r="L98" t="s">
        <v>53</v>
      </c>
      <c r="M98" t="s">
        <v>80</v>
      </c>
      <c r="N98" t="s">
        <v>65</v>
      </c>
      <c r="O98" s="4">
        <v>42727</v>
      </c>
      <c r="P98" s="4">
        <v>43100</v>
      </c>
      <c r="Q98" t="s">
        <v>85</v>
      </c>
      <c r="T98" s="2">
        <v>42729</v>
      </c>
      <c r="V98" t="s">
        <v>61</v>
      </c>
      <c r="AC98" t="s">
        <v>728</v>
      </c>
      <c r="AD98" t="s">
        <v>723</v>
      </c>
      <c r="AE98" t="s">
        <v>97</v>
      </c>
      <c r="AF98" t="s">
        <v>724</v>
      </c>
      <c r="AG98" s="4">
        <v>43100</v>
      </c>
      <c r="AJ98" t="s">
        <v>61</v>
      </c>
      <c r="AK98">
        <v>2016</v>
      </c>
      <c r="AL98">
        <v>2016</v>
      </c>
      <c r="AM98" t="s">
        <v>57</v>
      </c>
      <c r="AN98" t="s">
        <v>58</v>
      </c>
      <c r="AO98" s="4">
        <v>43060</v>
      </c>
      <c r="AW98" t="b">
        <v>0</v>
      </c>
    </row>
    <row r="99" spans="1:49" hidden="1" x14ac:dyDescent="0.2">
      <c r="A99" s="1" t="s">
        <v>49</v>
      </c>
      <c r="B99" t="s">
        <v>729</v>
      </c>
      <c r="C99" s="4">
        <v>42729</v>
      </c>
      <c r="D99" t="s">
        <v>730</v>
      </c>
      <c r="F99">
        <v>1</v>
      </c>
      <c r="G99" t="s">
        <v>731</v>
      </c>
      <c r="H99" t="s">
        <v>50</v>
      </c>
      <c r="I99" t="s">
        <v>63</v>
      </c>
      <c r="J99" t="s">
        <v>84</v>
      </c>
      <c r="L99" t="s">
        <v>53</v>
      </c>
      <c r="M99" t="s">
        <v>80</v>
      </c>
      <c r="N99" t="s">
        <v>65</v>
      </c>
      <c r="O99" s="4">
        <v>42727</v>
      </c>
      <c r="P99" s="4">
        <v>43100</v>
      </c>
      <c r="Q99" t="s">
        <v>85</v>
      </c>
      <c r="T99" s="2">
        <v>42729</v>
      </c>
      <c r="V99" t="s">
        <v>61</v>
      </c>
      <c r="AC99" t="s">
        <v>732</v>
      </c>
      <c r="AD99" t="s">
        <v>723</v>
      </c>
      <c r="AE99" t="s">
        <v>97</v>
      </c>
      <c r="AF99" t="s">
        <v>724</v>
      </c>
      <c r="AG99" s="4">
        <v>43100</v>
      </c>
      <c r="AJ99" t="s">
        <v>61</v>
      </c>
      <c r="AK99">
        <v>2016</v>
      </c>
      <c r="AL99">
        <v>2016</v>
      </c>
      <c r="AM99" t="s">
        <v>57</v>
      </c>
      <c r="AN99" t="s">
        <v>58</v>
      </c>
      <c r="AO99" s="4">
        <v>43060</v>
      </c>
      <c r="AW99" t="b">
        <v>0</v>
      </c>
    </row>
    <row r="100" spans="1:49" x14ac:dyDescent="0.2">
      <c r="A100" s="1" t="s">
        <v>49</v>
      </c>
      <c r="B100" t="s">
        <v>733</v>
      </c>
      <c r="C100" s="4">
        <v>42730</v>
      </c>
      <c r="D100" t="s">
        <v>734</v>
      </c>
      <c r="F100">
        <v>1</v>
      </c>
      <c r="G100" t="s">
        <v>735</v>
      </c>
      <c r="H100" t="s">
        <v>111</v>
      </c>
      <c r="I100" t="s">
        <v>111</v>
      </c>
      <c r="J100" t="s">
        <v>84</v>
      </c>
      <c r="L100" t="s">
        <v>70</v>
      </c>
      <c r="M100" t="s">
        <v>736</v>
      </c>
      <c r="N100" t="s">
        <v>737</v>
      </c>
      <c r="O100" s="4">
        <v>42730</v>
      </c>
      <c r="P100" s="4">
        <v>42825</v>
      </c>
      <c r="Q100" t="s">
        <v>54</v>
      </c>
      <c r="T100" s="2">
        <v>42730</v>
      </c>
      <c r="U100" s="4">
        <v>42886</v>
      </c>
      <c r="V100" t="s">
        <v>55</v>
      </c>
      <c r="AC100" t="s">
        <v>738</v>
      </c>
      <c r="AD100" t="s">
        <v>739</v>
      </c>
      <c r="AE100" t="s">
        <v>740</v>
      </c>
      <c r="AF100" t="s">
        <v>741</v>
      </c>
      <c r="AG100" s="4">
        <v>42825</v>
      </c>
      <c r="AH100" s="4">
        <v>42886</v>
      </c>
      <c r="AI100" t="s">
        <v>742</v>
      </c>
      <c r="AJ100" t="s">
        <v>56</v>
      </c>
      <c r="AK100">
        <v>2016</v>
      </c>
      <c r="AL100">
        <v>2016</v>
      </c>
      <c r="AM100" t="s">
        <v>57</v>
      </c>
      <c r="AN100" t="s">
        <v>58</v>
      </c>
      <c r="AO100" s="4">
        <v>43060</v>
      </c>
      <c r="AW100" t="b">
        <v>1</v>
      </c>
    </row>
    <row r="101" spans="1:49" x14ac:dyDescent="0.2">
      <c r="A101" s="1" t="s">
        <v>49</v>
      </c>
      <c r="B101" t="s">
        <v>743</v>
      </c>
      <c r="C101" s="4">
        <v>42730</v>
      </c>
      <c r="D101" t="s">
        <v>744</v>
      </c>
      <c r="F101">
        <v>1</v>
      </c>
      <c r="G101" t="s">
        <v>745</v>
      </c>
      <c r="H101" t="s">
        <v>111</v>
      </c>
      <c r="I101" t="s">
        <v>111</v>
      </c>
      <c r="J101" t="s">
        <v>84</v>
      </c>
      <c r="L101" t="s">
        <v>53</v>
      </c>
      <c r="M101" t="s">
        <v>746</v>
      </c>
      <c r="N101" t="s">
        <v>747</v>
      </c>
      <c r="O101" s="4">
        <v>42730</v>
      </c>
      <c r="P101" s="4">
        <v>42825</v>
      </c>
      <c r="Q101" t="s">
        <v>54</v>
      </c>
      <c r="T101" s="2">
        <v>42730</v>
      </c>
      <c r="U101" s="4">
        <v>42825</v>
      </c>
      <c r="V101" t="s">
        <v>55</v>
      </c>
      <c r="AC101" t="s">
        <v>748</v>
      </c>
      <c r="AD101" t="s">
        <v>749</v>
      </c>
      <c r="AE101" t="s">
        <v>746</v>
      </c>
      <c r="AF101" t="s">
        <v>750</v>
      </c>
      <c r="AG101" s="4">
        <v>42825</v>
      </c>
      <c r="AH101" s="4">
        <v>42825</v>
      </c>
      <c r="AI101" t="s">
        <v>751</v>
      </c>
      <c r="AJ101" t="s">
        <v>56</v>
      </c>
      <c r="AK101">
        <v>2016</v>
      </c>
      <c r="AL101">
        <v>2016</v>
      </c>
      <c r="AM101" t="s">
        <v>57</v>
      </c>
      <c r="AN101" t="s">
        <v>58</v>
      </c>
      <c r="AO101" s="4">
        <v>43060</v>
      </c>
      <c r="AW101" t="b">
        <v>1</v>
      </c>
    </row>
    <row r="102" spans="1:49" x14ac:dyDescent="0.2">
      <c r="A102" s="1" t="s">
        <v>49</v>
      </c>
      <c r="B102" t="s">
        <v>752</v>
      </c>
      <c r="C102" s="4">
        <v>42730</v>
      </c>
      <c r="D102" t="s">
        <v>753</v>
      </c>
      <c r="F102">
        <v>1</v>
      </c>
      <c r="G102" t="s">
        <v>754</v>
      </c>
      <c r="H102" t="s">
        <v>111</v>
      </c>
      <c r="I102" t="s">
        <v>111</v>
      </c>
      <c r="J102" t="s">
        <v>84</v>
      </c>
      <c r="L102" t="s">
        <v>53</v>
      </c>
      <c r="M102" t="s">
        <v>755</v>
      </c>
      <c r="N102" t="s">
        <v>756</v>
      </c>
      <c r="O102" s="4">
        <v>42730</v>
      </c>
      <c r="P102" s="4">
        <v>42916</v>
      </c>
      <c r="Q102" t="s">
        <v>54</v>
      </c>
      <c r="T102" s="2">
        <v>42730</v>
      </c>
      <c r="U102" s="4">
        <v>42915</v>
      </c>
      <c r="V102" t="s">
        <v>55</v>
      </c>
      <c r="AC102" t="s">
        <v>757</v>
      </c>
      <c r="AD102" t="s">
        <v>758</v>
      </c>
      <c r="AE102" t="s">
        <v>759</v>
      </c>
      <c r="AF102" t="s">
        <v>760</v>
      </c>
      <c r="AG102" s="4">
        <v>42916</v>
      </c>
      <c r="AH102" s="4">
        <v>42915</v>
      </c>
      <c r="AI102" t="s">
        <v>761</v>
      </c>
      <c r="AJ102" t="s">
        <v>56</v>
      </c>
      <c r="AK102">
        <v>2016</v>
      </c>
      <c r="AL102">
        <v>2016</v>
      </c>
      <c r="AM102" t="s">
        <v>57</v>
      </c>
      <c r="AN102" t="s">
        <v>58</v>
      </c>
      <c r="AO102" s="4">
        <v>43060</v>
      </c>
      <c r="AW102" t="b">
        <v>1</v>
      </c>
    </row>
    <row r="103" spans="1:49" x14ac:dyDescent="0.2">
      <c r="A103" s="1" t="s">
        <v>49</v>
      </c>
      <c r="B103" t="s">
        <v>762</v>
      </c>
      <c r="C103" s="4">
        <v>42730</v>
      </c>
      <c r="D103" t="s">
        <v>763</v>
      </c>
      <c r="F103">
        <v>1</v>
      </c>
      <c r="G103" t="s">
        <v>764</v>
      </c>
      <c r="H103" t="s">
        <v>111</v>
      </c>
      <c r="I103" t="s">
        <v>111</v>
      </c>
      <c r="J103" t="s">
        <v>84</v>
      </c>
      <c r="L103" t="s">
        <v>53</v>
      </c>
      <c r="M103" t="s">
        <v>755</v>
      </c>
      <c r="N103" t="s">
        <v>765</v>
      </c>
      <c r="O103" s="4">
        <v>42730</v>
      </c>
      <c r="P103" s="4">
        <v>42916</v>
      </c>
      <c r="Q103" t="s">
        <v>54</v>
      </c>
      <c r="T103" s="2">
        <v>42730</v>
      </c>
      <c r="U103" s="4">
        <v>42915</v>
      </c>
      <c r="V103" t="s">
        <v>55</v>
      </c>
      <c r="AC103" t="s">
        <v>766</v>
      </c>
      <c r="AD103" t="s">
        <v>767</v>
      </c>
      <c r="AE103" t="s">
        <v>768</v>
      </c>
      <c r="AF103" t="s">
        <v>769</v>
      </c>
      <c r="AG103" s="4">
        <v>42916</v>
      </c>
      <c r="AH103" s="4">
        <v>42915</v>
      </c>
      <c r="AI103" t="s">
        <v>770</v>
      </c>
      <c r="AJ103" t="s">
        <v>56</v>
      </c>
      <c r="AK103">
        <v>2016</v>
      </c>
      <c r="AL103">
        <v>2016</v>
      </c>
      <c r="AM103" t="s">
        <v>57</v>
      </c>
      <c r="AN103" t="s">
        <v>58</v>
      </c>
      <c r="AO103" s="4">
        <v>43060</v>
      </c>
      <c r="AW103" t="b">
        <v>1</v>
      </c>
    </row>
    <row r="104" spans="1:49" x14ac:dyDescent="0.2">
      <c r="A104" s="1" t="s">
        <v>49</v>
      </c>
      <c r="B104" t="s">
        <v>771</v>
      </c>
      <c r="C104" s="4">
        <v>42730</v>
      </c>
      <c r="D104" t="s">
        <v>772</v>
      </c>
      <c r="F104">
        <v>1</v>
      </c>
      <c r="G104" t="s">
        <v>773</v>
      </c>
      <c r="H104" t="s">
        <v>111</v>
      </c>
      <c r="I104" t="s">
        <v>111</v>
      </c>
      <c r="J104" t="s">
        <v>84</v>
      </c>
      <c r="L104" t="s">
        <v>53</v>
      </c>
      <c r="M104" t="s">
        <v>774</v>
      </c>
      <c r="N104" t="s">
        <v>775</v>
      </c>
      <c r="O104" s="4">
        <v>42730</v>
      </c>
      <c r="P104" s="4">
        <v>42825</v>
      </c>
      <c r="Q104" t="s">
        <v>54</v>
      </c>
      <c r="T104" s="2">
        <v>42731</v>
      </c>
      <c r="U104" s="4">
        <v>42825</v>
      </c>
      <c r="V104" t="s">
        <v>55</v>
      </c>
      <c r="AC104" t="s">
        <v>776</v>
      </c>
      <c r="AD104" t="s">
        <v>777</v>
      </c>
      <c r="AE104" t="s">
        <v>774</v>
      </c>
      <c r="AF104" t="s">
        <v>778</v>
      </c>
      <c r="AG104" s="4">
        <v>42825</v>
      </c>
      <c r="AH104" s="4">
        <v>42825</v>
      </c>
      <c r="AI104" t="s">
        <v>779</v>
      </c>
      <c r="AJ104" t="s">
        <v>56</v>
      </c>
      <c r="AK104">
        <v>2016</v>
      </c>
      <c r="AL104">
        <v>2016</v>
      </c>
      <c r="AM104" t="s">
        <v>57</v>
      </c>
      <c r="AN104" t="s">
        <v>58</v>
      </c>
      <c r="AO104" s="4">
        <v>43060</v>
      </c>
      <c r="AW104" t="b">
        <v>1</v>
      </c>
    </row>
    <row r="105" spans="1:49" x14ac:dyDescent="0.2">
      <c r="A105" s="1" t="s">
        <v>49</v>
      </c>
      <c r="B105" t="s">
        <v>780</v>
      </c>
      <c r="C105" s="4">
        <v>42730</v>
      </c>
      <c r="D105" t="s">
        <v>781</v>
      </c>
      <c r="F105">
        <v>1</v>
      </c>
      <c r="G105" t="s">
        <v>782</v>
      </c>
      <c r="H105" t="s">
        <v>111</v>
      </c>
      <c r="I105" t="s">
        <v>111</v>
      </c>
      <c r="J105" t="s">
        <v>84</v>
      </c>
      <c r="L105" t="s">
        <v>53</v>
      </c>
      <c r="M105" t="s">
        <v>774</v>
      </c>
      <c r="N105" t="s">
        <v>783</v>
      </c>
      <c r="O105" s="4">
        <v>42730</v>
      </c>
      <c r="P105" s="4">
        <v>42825</v>
      </c>
      <c r="Q105" t="s">
        <v>54</v>
      </c>
      <c r="T105" s="2">
        <v>42731</v>
      </c>
      <c r="U105" s="4">
        <v>42825</v>
      </c>
      <c r="V105" t="s">
        <v>55</v>
      </c>
      <c r="AC105" t="s">
        <v>784</v>
      </c>
      <c r="AD105" t="s">
        <v>777</v>
      </c>
      <c r="AE105" t="s">
        <v>774</v>
      </c>
      <c r="AF105" t="s">
        <v>778</v>
      </c>
      <c r="AG105" s="4">
        <v>42825</v>
      </c>
      <c r="AH105" s="4">
        <v>42825</v>
      </c>
      <c r="AI105" t="s">
        <v>779</v>
      </c>
      <c r="AJ105" t="s">
        <v>56</v>
      </c>
      <c r="AK105">
        <v>2016</v>
      </c>
      <c r="AL105">
        <v>2016</v>
      </c>
      <c r="AM105" t="s">
        <v>57</v>
      </c>
      <c r="AN105" t="s">
        <v>58</v>
      </c>
      <c r="AO105" s="4">
        <v>43060</v>
      </c>
      <c r="AW105" t="b">
        <v>1</v>
      </c>
    </row>
    <row r="106" spans="1:49" x14ac:dyDescent="0.2">
      <c r="A106" s="1" t="s">
        <v>49</v>
      </c>
      <c r="B106" t="s">
        <v>785</v>
      </c>
      <c r="C106" s="4">
        <v>42731</v>
      </c>
      <c r="D106" t="s">
        <v>786</v>
      </c>
      <c r="F106">
        <v>1</v>
      </c>
      <c r="G106" t="s">
        <v>787</v>
      </c>
      <c r="H106" t="s">
        <v>111</v>
      </c>
      <c r="I106" t="s">
        <v>111</v>
      </c>
      <c r="J106" t="s">
        <v>84</v>
      </c>
      <c r="L106" t="s">
        <v>70</v>
      </c>
      <c r="M106" t="s">
        <v>112</v>
      </c>
      <c r="N106" t="s">
        <v>113</v>
      </c>
      <c r="O106" s="4">
        <v>42731</v>
      </c>
      <c r="P106" s="4">
        <v>42825</v>
      </c>
      <c r="Q106" t="s">
        <v>54</v>
      </c>
      <c r="T106" s="2">
        <v>42731</v>
      </c>
      <c r="U106" s="4">
        <v>42825</v>
      </c>
      <c r="V106" t="s">
        <v>55</v>
      </c>
      <c r="AC106" t="s">
        <v>788</v>
      </c>
      <c r="AD106" t="s">
        <v>789</v>
      </c>
      <c r="AE106" t="s">
        <v>112</v>
      </c>
      <c r="AF106" t="s">
        <v>113</v>
      </c>
      <c r="AG106" s="4">
        <v>42825</v>
      </c>
      <c r="AH106" s="4">
        <v>42825</v>
      </c>
      <c r="AI106" t="s">
        <v>790</v>
      </c>
      <c r="AJ106" t="s">
        <v>56</v>
      </c>
      <c r="AK106">
        <v>2016</v>
      </c>
      <c r="AL106">
        <v>2016</v>
      </c>
      <c r="AM106" t="s">
        <v>57</v>
      </c>
      <c r="AN106" t="s">
        <v>58</v>
      </c>
      <c r="AO106" s="4">
        <v>43060</v>
      </c>
      <c r="AW106" t="b">
        <v>1</v>
      </c>
    </row>
    <row r="107" spans="1:49" hidden="1" x14ac:dyDescent="0.2">
      <c r="A107" s="1" t="s">
        <v>49</v>
      </c>
      <c r="B107" t="s">
        <v>791</v>
      </c>
      <c r="C107" s="4">
        <v>42731</v>
      </c>
      <c r="D107" t="s">
        <v>792</v>
      </c>
      <c r="F107">
        <v>1</v>
      </c>
      <c r="G107" t="s">
        <v>793</v>
      </c>
      <c r="H107" t="s">
        <v>66</v>
      </c>
      <c r="I107" t="s">
        <v>75</v>
      </c>
      <c r="J107" t="s">
        <v>84</v>
      </c>
      <c r="L107" t="s">
        <v>53</v>
      </c>
      <c r="M107" t="s">
        <v>110</v>
      </c>
      <c r="N107" t="s">
        <v>77</v>
      </c>
      <c r="O107" s="4">
        <v>42731</v>
      </c>
      <c r="P107" s="4">
        <v>42916</v>
      </c>
      <c r="Q107" t="s">
        <v>54</v>
      </c>
      <c r="T107" s="2">
        <v>42731</v>
      </c>
      <c r="U107" s="4">
        <v>42858</v>
      </c>
      <c r="V107" t="s">
        <v>55</v>
      </c>
      <c r="AC107" t="s">
        <v>794</v>
      </c>
      <c r="AD107" t="s">
        <v>795</v>
      </c>
      <c r="AE107" t="s">
        <v>110</v>
      </c>
      <c r="AF107" t="s">
        <v>77</v>
      </c>
      <c r="AG107" s="4">
        <v>42916</v>
      </c>
      <c r="AH107" s="4">
        <v>42858</v>
      </c>
      <c r="AI107" t="s">
        <v>796</v>
      </c>
      <c r="AJ107" t="s">
        <v>56</v>
      </c>
      <c r="AK107">
        <v>2016</v>
      </c>
      <c r="AL107">
        <v>2016</v>
      </c>
      <c r="AM107" t="s">
        <v>57</v>
      </c>
      <c r="AN107" t="s">
        <v>58</v>
      </c>
      <c r="AO107" s="4">
        <v>43060</v>
      </c>
      <c r="AW107" t="b">
        <v>1</v>
      </c>
    </row>
    <row r="108" spans="1:49" hidden="1" x14ac:dyDescent="0.2">
      <c r="A108" s="1" t="s">
        <v>49</v>
      </c>
      <c r="B108" t="s">
        <v>797</v>
      </c>
      <c r="C108" s="4">
        <v>42731</v>
      </c>
      <c r="D108" t="s">
        <v>798</v>
      </c>
      <c r="F108">
        <v>1</v>
      </c>
      <c r="G108" t="s">
        <v>799</v>
      </c>
      <c r="H108" t="s">
        <v>66</v>
      </c>
      <c r="I108" t="s">
        <v>75</v>
      </c>
      <c r="J108" t="s">
        <v>84</v>
      </c>
      <c r="L108" t="s">
        <v>53</v>
      </c>
      <c r="M108" t="s">
        <v>110</v>
      </c>
      <c r="N108" t="s">
        <v>77</v>
      </c>
      <c r="O108" s="4">
        <v>42731</v>
      </c>
      <c r="P108" s="4">
        <v>42916</v>
      </c>
      <c r="Q108" t="s">
        <v>54</v>
      </c>
      <c r="T108" s="2">
        <v>42999</v>
      </c>
      <c r="U108" s="4">
        <v>42999</v>
      </c>
      <c r="V108" t="s">
        <v>55</v>
      </c>
      <c r="AC108" t="s">
        <v>800</v>
      </c>
      <c r="AD108" t="s">
        <v>801</v>
      </c>
      <c r="AE108" t="s">
        <v>110</v>
      </c>
      <c r="AF108" t="s">
        <v>77</v>
      </c>
      <c r="AG108" s="4">
        <v>42916</v>
      </c>
      <c r="AH108" s="4">
        <v>42999</v>
      </c>
      <c r="AI108" t="s">
        <v>802</v>
      </c>
      <c r="AJ108" t="s">
        <v>56</v>
      </c>
      <c r="AK108">
        <v>2016</v>
      </c>
      <c r="AL108">
        <v>2016</v>
      </c>
      <c r="AM108" t="s">
        <v>57</v>
      </c>
      <c r="AN108" t="s">
        <v>58</v>
      </c>
      <c r="AO108" s="4">
        <v>43060</v>
      </c>
      <c r="AW108" t="b">
        <v>1</v>
      </c>
    </row>
    <row r="109" spans="1:49" hidden="1" x14ac:dyDescent="0.2">
      <c r="A109" s="1" t="s">
        <v>49</v>
      </c>
      <c r="B109" t="s">
        <v>803</v>
      </c>
      <c r="C109" s="4">
        <v>42731</v>
      </c>
      <c r="D109" t="s">
        <v>804</v>
      </c>
      <c r="F109">
        <v>1</v>
      </c>
      <c r="G109" t="s">
        <v>799</v>
      </c>
      <c r="H109" t="s">
        <v>66</v>
      </c>
      <c r="I109" t="s">
        <v>75</v>
      </c>
      <c r="J109" t="s">
        <v>84</v>
      </c>
      <c r="L109" t="s">
        <v>53</v>
      </c>
      <c r="M109" t="s">
        <v>110</v>
      </c>
      <c r="N109" t="s">
        <v>77</v>
      </c>
      <c r="O109" s="4">
        <v>42731</v>
      </c>
      <c r="P109" s="4">
        <v>42916</v>
      </c>
      <c r="Q109" t="s">
        <v>54</v>
      </c>
      <c r="T109" s="2">
        <v>42731</v>
      </c>
      <c r="U109" s="4">
        <v>42916</v>
      </c>
      <c r="V109" t="s">
        <v>55</v>
      </c>
      <c r="AC109" t="s">
        <v>805</v>
      </c>
      <c r="AD109" t="s">
        <v>806</v>
      </c>
      <c r="AE109" t="s">
        <v>110</v>
      </c>
      <c r="AF109" t="s">
        <v>77</v>
      </c>
      <c r="AG109" s="4">
        <v>42916</v>
      </c>
      <c r="AH109" s="4">
        <v>42916</v>
      </c>
      <c r="AI109" t="s">
        <v>807</v>
      </c>
      <c r="AJ109" t="s">
        <v>56</v>
      </c>
      <c r="AK109">
        <v>2016</v>
      </c>
      <c r="AL109">
        <v>2016</v>
      </c>
      <c r="AM109" t="s">
        <v>57</v>
      </c>
      <c r="AN109" t="s">
        <v>58</v>
      </c>
      <c r="AO109" s="4">
        <v>43060</v>
      </c>
      <c r="AW109" t="b">
        <v>1</v>
      </c>
    </row>
    <row r="110" spans="1:49" hidden="1" x14ac:dyDescent="0.2">
      <c r="A110" s="1" t="s">
        <v>49</v>
      </c>
      <c r="B110" t="s">
        <v>808</v>
      </c>
      <c r="C110" s="4">
        <v>42731</v>
      </c>
      <c r="D110" t="s">
        <v>809</v>
      </c>
      <c r="F110">
        <v>1</v>
      </c>
      <c r="G110" t="s">
        <v>810</v>
      </c>
      <c r="H110" t="s">
        <v>66</v>
      </c>
      <c r="I110" t="s">
        <v>75</v>
      </c>
      <c r="J110" t="s">
        <v>84</v>
      </c>
      <c r="L110" t="s">
        <v>70</v>
      </c>
      <c r="M110" t="s">
        <v>110</v>
      </c>
      <c r="N110" t="s">
        <v>77</v>
      </c>
      <c r="O110" s="4">
        <v>42731</v>
      </c>
      <c r="P110" s="4">
        <v>42916</v>
      </c>
      <c r="Q110" t="s">
        <v>54</v>
      </c>
      <c r="T110" s="2">
        <v>42731</v>
      </c>
      <c r="U110" s="4">
        <v>42858</v>
      </c>
      <c r="V110" t="s">
        <v>55</v>
      </c>
      <c r="AC110" t="s">
        <v>811</v>
      </c>
      <c r="AD110" t="s">
        <v>812</v>
      </c>
      <c r="AE110" t="s">
        <v>110</v>
      </c>
      <c r="AF110" t="s">
        <v>77</v>
      </c>
      <c r="AG110" s="4">
        <v>42916</v>
      </c>
      <c r="AH110" s="4">
        <v>42858</v>
      </c>
      <c r="AI110" t="s">
        <v>813</v>
      </c>
      <c r="AJ110" t="s">
        <v>56</v>
      </c>
      <c r="AK110">
        <v>2016</v>
      </c>
      <c r="AL110">
        <v>2016</v>
      </c>
      <c r="AM110" t="s">
        <v>57</v>
      </c>
      <c r="AN110" t="s">
        <v>58</v>
      </c>
      <c r="AO110" s="4">
        <v>43060</v>
      </c>
      <c r="AW110" t="b">
        <v>1</v>
      </c>
    </row>
    <row r="111" spans="1:49" x14ac:dyDescent="0.2">
      <c r="A111" s="1" t="s">
        <v>49</v>
      </c>
      <c r="B111" t="s">
        <v>814</v>
      </c>
      <c r="C111" s="4">
        <v>42731</v>
      </c>
      <c r="D111" t="s">
        <v>815</v>
      </c>
      <c r="F111">
        <v>1</v>
      </c>
      <c r="G111" t="s">
        <v>816</v>
      </c>
      <c r="H111" t="s">
        <v>111</v>
      </c>
      <c r="I111" t="s">
        <v>111</v>
      </c>
      <c r="J111" t="s">
        <v>84</v>
      </c>
      <c r="L111" t="s">
        <v>70</v>
      </c>
      <c r="M111" t="s">
        <v>817</v>
      </c>
      <c r="N111" t="s">
        <v>818</v>
      </c>
      <c r="O111" s="4">
        <v>42731</v>
      </c>
      <c r="P111" s="4">
        <v>42825</v>
      </c>
      <c r="Q111" t="s">
        <v>54</v>
      </c>
      <c r="T111" s="2">
        <v>42731</v>
      </c>
      <c r="U111" s="4">
        <v>42825</v>
      </c>
      <c r="V111" t="s">
        <v>55</v>
      </c>
      <c r="AC111" t="s">
        <v>819</v>
      </c>
      <c r="AD111" t="s">
        <v>820</v>
      </c>
      <c r="AE111" t="s">
        <v>817</v>
      </c>
      <c r="AF111" t="s">
        <v>818</v>
      </c>
      <c r="AG111" s="4">
        <v>42825</v>
      </c>
      <c r="AH111" s="4">
        <v>42825</v>
      </c>
      <c r="AI111" t="s">
        <v>821</v>
      </c>
      <c r="AJ111" t="s">
        <v>56</v>
      </c>
      <c r="AK111">
        <v>2016</v>
      </c>
      <c r="AL111">
        <v>2016</v>
      </c>
      <c r="AM111" t="s">
        <v>57</v>
      </c>
      <c r="AN111" t="s">
        <v>58</v>
      </c>
      <c r="AO111" s="4">
        <v>43060</v>
      </c>
      <c r="AW111" t="b">
        <v>1</v>
      </c>
    </row>
    <row r="112" spans="1:49" hidden="1" x14ac:dyDescent="0.2">
      <c r="A112" s="1" t="s">
        <v>49</v>
      </c>
      <c r="B112" t="s">
        <v>823</v>
      </c>
      <c r="C112" s="4">
        <v>42731</v>
      </c>
      <c r="D112" t="s">
        <v>824</v>
      </c>
      <c r="F112">
        <v>0</v>
      </c>
      <c r="G112" t="s">
        <v>825</v>
      </c>
      <c r="H112" t="s">
        <v>50</v>
      </c>
      <c r="I112" t="s">
        <v>50</v>
      </c>
      <c r="J112" t="s">
        <v>84</v>
      </c>
      <c r="K112" t="s">
        <v>84</v>
      </c>
      <c r="L112" t="s">
        <v>53</v>
      </c>
      <c r="M112" t="s">
        <v>149</v>
      </c>
      <c r="N112" t="s">
        <v>150</v>
      </c>
      <c r="O112" s="4">
        <v>42646</v>
      </c>
      <c r="P112" s="4">
        <v>42825</v>
      </c>
      <c r="Q112" t="s">
        <v>54</v>
      </c>
      <c r="T112" s="2">
        <v>42731</v>
      </c>
      <c r="U112" s="4">
        <v>42824</v>
      </c>
      <c r="V112" t="s">
        <v>55</v>
      </c>
      <c r="AC112" t="s">
        <v>826</v>
      </c>
      <c r="AD112" t="s">
        <v>827</v>
      </c>
      <c r="AE112" t="s">
        <v>149</v>
      </c>
      <c r="AF112" t="s">
        <v>150</v>
      </c>
      <c r="AG112" s="4">
        <v>42825</v>
      </c>
      <c r="AH112" s="4">
        <v>42824</v>
      </c>
      <c r="AI112" t="s">
        <v>189</v>
      </c>
      <c r="AJ112" t="s">
        <v>56</v>
      </c>
      <c r="AK112">
        <v>2016</v>
      </c>
      <c r="AL112">
        <v>2016</v>
      </c>
      <c r="AM112" t="s">
        <v>57</v>
      </c>
      <c r="AN112" t="s">
        <v>58</v>
      </c>
      <c r="AO112" s="4">
        <v>43060</v>
      </c>
      <c r="AW112" t="b">
        <v>1</v>
      </c>
    </row>
    <row r="113" spans="1:49" hidden="1" x14ac:dyDescent="0.2">
      <c r="A113" s="1" t="s">
        <v>49</v>
      </c>
      <c r="B113" t="s">
        <v>823</v>
      </c>
      <c r="C113" s="4">
        <v>42731</v>
      </c>
      <c r="D113" t="s">
        <v>824</v>
      </c>
      <c r="F113">
        <v>0</v>
      </c>
      <c r="G113" t="s">
        <v>825</v>
      </c>
      <c r="H113" t="s">
        <v>50</v>
      </c>
      <c r="I113" t="s">
        <v>50</v>
      </c>
      <c r="J113" t="s">
        <v>84</v>
      </c>
      <c r="K113" t="s">
        <v>84</v>
      </c>
      <c r="L113" t="s">
        <v>53</v>
      </c>
      <c r="M113" t="s">
        <v>149</v>
      </c>
      <c r="N113" t="s">
        <v>150</v>
      </c>
      <c r="O113" s="4">
        <v>42646</v>
      </c>
      <c r="P113" s="4">
        <v>42825</v>
      </c>
      <c r="Q113" t="s">
        <v>54</v>
      </c>
      <c r="T113" s="2">
        <v>42731</v>
      </c>
      <c r="U113" s="4">
        <v>42824</v>
      </c>
      <c r="V113" t="s">
        <v>55</v>
      </c>
      <c r="AC113" t="s">
        <v>828</v>
      </c>
      <c r="AD113" t="s">
        <v>829</v>
      </c>
      <c r="AE113" t="s">
        <v>149</v>
      </c>
      <c r="AF113" t="s">
        <v>150</v>
      </c>
      <c r="AG113" s="4">
        <v>42825</v>
      </c>
      <c r="AH113" s="4">
        <v>42824</v>
      </c>
      <c r="AI113" t="s">
        <v>189</v>
      </c>
      <c r="AJ113" t="s">
        <v>56</v>
      </c>
      <c r="AK113">
        <v>2016</v>
      </c>
      <c r="AL113">
        <v>2016</v>
      </c>
      <c r="AM113" t="s">
        <v>57</v>
      </c>
      <c r="AN113" t="s">
        <v>58</v>
      </c>
      <c r="AO113" s="4">
        <v>43060</v>
      </c>
      <c r="AW113" t="b">
        <v>1</v>
      </c>
    </row>
    <row r="114" spans="1:49" hidden="1" x14ac:dyDescent="0.2">
      <c r="A114" s="1" t="s">
        <v>49</v>
      </c>
      <c r="B114" t="s">
        <v>823</v>
      </c>
      <c r="C114" s="4">
        <v>42731</v>
      </c>
      <c r="D114" t="s">
        <v>824</v>
      </c>
      <c r="F114">
        <v>0</v>
      </c>
      <c r="G114" t="s">
        <v>825</v>
      </c>
      <c r="H114" t="s">
        <v>50</v>
      </c>
      <c r="I114" t="s">
        <v>50</v>
      </c>
      <c r="J114" t="s">
        <v>84</v>
      </c>
      <c r="K114" t="s">
        <v>84</v>
      </c>
      <c r="L114" t="s">
        <v>53</v>
      </c>
      <c r="M114" t="s">
        <v>149</v>
      </c>
      <c r="N114" t="s">
        <v>150</v>
      </c>
      <c r="O114" s="4">
        <v>42646</v>
      </c>
      <c r="P114" s="4">
        <v>42825</v>
      </c>
      <c r="Q114" t="s">
        <v>54</v>
      </c>
      <c r="T114" s="2">
        <v>42731</v>
      </c>
      <c r="U114" s="4">
        <v>42824</v>
      </c>
      <c r="V114" t="s">
        <v>55</v>
      </c>
      <c r="AC114" t="s">
        <v>830</v>
      </c>
      <c r="AD114" t="s">
        <v>831</v>
      </c>
      <c r="AE114" t="s">
        <v>149</v>
      </c>
      <c r="AF114" t="s">
        <v>150</v>
      </c>
      <c r="AG114" s="4">
        <v>42825</v>
      </c>
      <c r="AH114" s="4">
        <v>42824</v>
      </c>
      <c r="AI114" t="s">
        <v>133</v>
      </c>
      <c r="AJ114" t="s">
        <v>56</v>
      </c>
      <c r="AK114">
        <v>2016</v>
      </c>
      <c r="AL114">
        <v>2016</v>
      </c>
      <c r="AM114" t="s">
        <v>57</v>
      </c>
      <c r="AN114" t="s">
        <v>58</v>
      </c>
      <c r="AO114" s="4">
        <v>43060</v>
      </c>
      <c r="AW114" t="b">
        <v>1</v>
      </c>
    </row>
    <row r="115" spans="1:49" hidden="1" x14ac:dyDescent="0.2">
      <c r="A115" s="1" t="s">
        <v>49</v>
      </c>
      <c r="B115" t="s">
        <v>823</v>
      </c>
      <c r="C115" s="4">
        <v>42731</v>
      </c>
      <c r="D115" t="s">
        <v>824</v>
      </c>
      <c r="F115">
        <v>1</v>
      </c>
      <c r="G115" t="s">
        <v>825</v>
      </c>
      <c r="H115" t="s">
        <v>50</v>
      </c>
      <c r="I115" t="s">
        <v>50</v>
      </c>
      <c r="J115" t="s">
        <v>84</v>
      </c>
      <c r="K115" t="s">
        <v>84</v>
      </c>
      <c r="L115" t="s">
        <v>53</v>
      </c>
      <c r="M115" t="s">
        <v>149</v>
      </c>
      <c r="N115" t="s">
        <v>150</v>
      </c>
      <c r="O115" s="4">
        <v>42646</v>
      </c>
      <c r="P115" s="4">
        <v>42825</v>
      </c>
      <c r="Q115" t="s">
        <v>54</v>
      </c>
      <c r="T115" s="2">
        <v>42731</v>
      </c>
      <c r="U115" s="4">
        <v>42824</v>
      </c>
      <c r="V115" t="s">
        <v>55</v>
      </c>
      <c r="AC115" t="s">
        <v>832</v>
      </c>
      <c r="AD115" t="s">
        <v>833</v>
      </c>
      <c r="AE115" t="s">
        <v>149</v>
      </c>
      <c r="AF115" t="s">
        <v>150</v>
      </c>
      <c r="AG115" s="4">
        <v>42825</v>
      </c>
      <c r="AH115" s="4">
        <v>42824</v>
      </c>
      <c r="AI115" t="s">
        <v>133</v>
      </c>
      <c r="AJ115" t="s">
        <v>56</v>
      </c>
      <c r="AK115">
        <v>2016</v>
      </c>
      <c r="AL115">
        <v>2016</v>
      </c>
      <c r="AM115" t="s">
        <v>57</v>
      </c>
      <c r="AN115" t="s">
        <v>58</v>
      </c>
      <c r="AO115" s="4">
        <v>43060</v>
      </c>
      <c r="AW115" t="b">
        <v>1</v>
      </c>
    </row>
    <row r="116" spans="1:49" hidden="1" x14ac:dyDescent="0.2">
      <c r="A116" s="1" t="s">
        <v>49</v>
      </c>
      <c r="B116" t="s">
        <v>834</v>
      </c>
      <c r="C116" s="4">
        <v>42731</v>
      </c>
      <c r="D116" t="s">
        <v>835</v>
      </c>
      <c r="F116">
        <v>1</v>
      </c>
      <c r="G116" t="s">
        <v>836</v>
      </c>
      <c r="H116" t="s">
        <v>50</v>
      </c>
      <c r="I116" t="s">
        <v>63</v>
      </c>
      <c r="J116" t="s">
        <v>84</v>
      </c>
      <c r="L116" t="s">
        <v>70</v>
      </c>
      <c r="M116" t="s">
        <v>837</v>
      </c>
      <c r="N116" t="s">
        <v>64</v>
      </c>
      <c r="O116" s="4">
        <v>42731</v>
      </c>
      <c r="P116" s="4">
        <v>42855</v>
      </c>
      <c r="Q116" t="s">
        <v>54</v>
      </c>
      <c r="T116" s="2">
        <v>42731</v>
      </c>
      <c r="U116" s="4">
        <v>42832</v>
      </c>
      <c r="V116" t="s">
        <v>55</v>
      </c>
      <c r="AC116" t="s">
        <v>838</v>
      </c>
      <c r="AD116" t="s">
        <v>839</v>
      </c>
      <c r="AE116" t="s">
        <v>614</v>
      </c>
      <c r="AF116" t="s">
        <v>64</v>
      </c>
      <c r="AG116" s="4">
        <v>42855</v>
      </c>
      <c r="AH116" s="4">
        <v>42828</v>
      </c>
      <c r="AI116" t="s">
        <v>840</v>
      </c>
      <c r="AJ116" t="s">
        <v>56</v>
      </c>
      <c r="AK116">
        <v>2016</v>
      </c>
      <c r="AL116">
        <v>2016</v>
      </c>
      <c r="AM116" t="s">
        <v>57</v>
      </c>
      <c r="AN116" t="s">
        <v>58</v>
      </c>
      <c r="AO116" s="4">
        <v>43060</v>
      </c>
      <c r="AW116" t="b">
        <v>1</v>
      </c>
    </row>
    <row r="117" spans="1:49" x14ac:dyDescent="0.2">
      <c r="A117" s="1" t="s">
        <v>49</v>
      </c>
      <c r="B117" t="s">
        <v>841</v>
      </c>
      <c r="C117" s="4">
        <v>42732</v>
      </c>
      <c r="D117" t="s">
        <v>842</v>
      </c>
      <c r="F117">
        <v>1</v>
      </c>
      <c r="G117" t="s">
        <v>843</v>
      </c>
      <c r="H117" t="s">
        <v>111</v>
      </c>
      <c r="I117" t="s">
        <v>111</v>
      </c>
      <c r="J117" t="s">
        <v>91</v>
      </c>
      <c r="K117" t="s">
        <v>844</v>
      </c>
      <c r="L117" t="s">
        <v>53</v>
      </c>
      <c r="M117" t="s">
        <v>755</v>
      </c>
      <c r="N117" t="s">
        <v>756</v>
      </c>
      <c r="O117" s="4">
        <v>42730</v>
      </c>
      <c r="P117" s="4">
        <v>42825</v>
      </c>
      <c r="Q117" t="s">
        <v>54</v>
      </c>
      <c r="T117" s="2">
        <v>42732</v>
      </c>
      <c r="U117" s="4">
        <v>42825</v>
      </c>
      <c r="V117" t="s">
        <v>55</v>
      </c>
      <c r="AC117" t="s">
        <v>845</v>
      </c>
      <c r="AD117" t="s">
        <v>846</v>
      </c>
      <c r="AE117" t="s">
        <v>755</v>
      </c>
      <c r="AF117" t="s">
        <v>847</v>
      </c>
      <c r="AG117" s="4">
        <v>42825</v>
      </c>
      <c r="AH117" s="4">
        <v>42825</v>
      </c>
      <c r="AI117" t="s">
        <v>848</v>
      </c>
      <c r="AJ117" t="s">
        <v>56</v>
      </c>
      <c r="AK117">
        <v>2016</v>
      </c>
      <c r="AL117">
        <v>2016</v>
      </c>
      <c r="AM117" t="s">
        <v>57</v>
      </c>
      <c r="AN117" t="s">
        <v>58</v>
      </c>
      <c r="AO117" s="4">
        <v>43060</v>
      </c>
      <c r="AW117" t="b">
        <v>1</v>
      </c>
    </row>
    <row r="118" spans="1:49" hidden="1" x14ac:dyDescent="0.2">
      <c r="A118" s="1" t="s">
        <v>49</v>
      </c>
      <c r="B118" t="s">
        <v>849</v>
      </c>
      <c r="C118" s="4">
        <v>42733</v>
      </c>
      <c r="D118" t="s">
        <v>850</v>
      </c>
      <c r="F118">
        <v>1</v>
      </c>
      <c r="G118" t="s">
        <v>851</v>
      </c>
      <c r="H118" t="s">
        <v>50</v>
      </c>
      <c r="I118" t="s">
        <v>76</v>
      </c>
      <c r="J118" t="s">
        <v>84</v>
      </c>
      <c r="K118" t="s">
        <v>84</v>
      </c>
      <c r="L118" t="s">
        <v>70</v>
      </c>
      <c r="M118" t="s">
        <v>852</v>
      </c>
      <c r="N118" t="s">
        <v>853</v>
      </c>
      <c r="O118" s="4">
        <v>42733</v>
      </c>
      <c r="P118" s="4">
        <v>43100</v>
      </c>
      <c r="Q118" t="s">
        <v>85</v>
      </c>
      <c r="T118" s="2">
        <v>42733</v>
      </c>
      <c r="V118" t="s">
        <v>61</v>
      </c>
      <c r="AC118" t="s">
        <v>854</v>
      </c>
      <c r="AD118" t="s">
        <v>855</v>
      </c>
      <c r="AE118" t="s">
        <v>852</v>
      </c>
      <c r="AF118" t="s">
        <v>853</v>
      </c>
      <c r="AG118" s="4">
        <v>43100</v>
      </c>
      <c r="AI118" t="s">
        <v>856</v>
      </c>
      <c r="AJ118" t="s">
        <v>61</v>
      </c>
      <c r="AK118">
        <v>2016</v>
      </c>
      <c r="AL118">
        <v>2016</v>
      </c>
      <c r="AM118" t="s">
        <v>57</v>
      </c>
      <c r="AN118" t="s">
        <v>58</v>
      </c>
      <c r="AO118" s="4">
        <v>43060</v>
      </c>
      <c r="AW118" t="b">
        <v>0</v>
      </c>
    </row>
    <row r="119" spans="1:49" hidden="1" x14ac:dyDescent="0.2">
      <c r="A119" s="1" t="s">
        <v>49</v>
      </c>
      <c r="B119" t="s">
        <v>857</v>
      </c>
      <c r="C119" s="4">
        <v>42733</v>
      </c>
      <c r="D119" t="s">
        <v>858</v>
      </c>
      <c r="F119">
        <v>1</v>
      </c>
      <c r="G119" t="s">
        <v>859</v>
      </c>
      <c r="H119" t="s">
        <v>50</v>
      </c>
      <c r="I119" t="s">
        <v>63</v>
      </c>
      <c r="J119" t="s">
        <v>84</v>
      </c>
      <c r="K119" t="s">
        <v>84</v>
      </c>
      <c r="L119" t="s">
        <v>53</v>
      </c>
      <c r="M119" t="s">
        <v>860</v>
      </c>
      <c r="N119" t="s">
        <v>861</v>
      </c>
      <c r="O119" s="4">
        <v>42733</v>
      </c>
      <c r="P119" s="4">
        <v>42916</v>
      </c>
      <c r="Q119" t="s">
        <v>54</v>
      </c>
      <c r="T119" s="2">
        <v>42733</v>
      </c>
      <c r="U119" s="4">
        <v>42916</v>
      </c>
      <c r="V119" t="s">
        <v>55</v>
      </c>
      <c r="AC119" t="s">
        <v>862</v>
      </c>
      <c r="AD119" t="s">
        <v>863</v>
      </c>
      <c r="AE119" t="s">
        <v>864</v>
      </c>
      <c r="AF119" t="s">
        <v>861</v>
      </c>
      <c r="AG119" s="4">
        <v>42916</v>
      </c>
      <c r="AH119" s="4">
        <v>42916</v>
      </c>
      <c r="AI119" t="s">
        <v>865</v>
      </c>
      <c r="AJ119" t="s">
        <v>56</v>
      </c>
      <c r="AK119">
        <v>2016</v>
      </c>
      <c r="AL119">
        <v>2016</v>
      </c>
      <c r="AM119" t="s">
        <v>57</v>
      </c>
      <c r="AN119" t="s">
        <v>58</v>
      </c>
      <c r="AO119" s="4">
        <v>43060</v>
      </c>
      <c r="AW119" t="b">
        <v>1</v>
      </c>
    </row>
    <row r="120" spans="1:49" hidden="1" x14ac:dyDescent="0.2">
      <c r="A120" s="1" t="s">
        <v>49</v>
      </c>
      <c r="B120" t="s">
        <v>866</v>
      </c>
      <c r="C120" s="4">
        <v>42733</v>
      </c>
      <c r="D120" t="s">
        <v>867</v>
      </c>
      <c r="F120">
        <v>1</v>
      </c>
      <c r="G120" t="s">
        <v>868</v>
      </c>
      <c r="H120" t="s">
        <v>50</v>
      </c>
      <c r="I120" t="s">
        <v>72</v>
      </c>
      <c r="J120" t="s">
        <v>84</v>
      </c>
      <c r="K120" t="s">
        <v>84</v>
      </c>
      <c r="L120" t="s">
        <v>70</v>
      </c>
      <c r="M120" t="s">
        <v>869</v>
      </c>
      <c r="N120" t="s">
        <v>870</v>
      </c>
      <c r="O120" s="4">
        <v>42733</v>
      </c>
      <c r="P120" s="4">
        <v>43465</v>
      </c>
      <c r="Q120" t="s">
        <v>85</v>
      </c>
      <c r="T120" s="2">
        <v>42733</v>
      </c>
      <c r="V120" t="s">
        <v>61</v>
      </c>
      <c r="AC120" t="s">
        <v>871</v>
      </c>
      <c r="AD120" t="s">
        <v>872</v>
      </c>
      <c r="AE120" t="s">
        <v>873</v>
      </c>
      <c r="AF120" t="s">
        <v>874</v>
      </c>
      <c r="AG120" s="4">
        <v>43465</v>
      </c>
      <c r="AI120" t="s">
        <v>840</v>
      </c>
      <c r="AJ120" t="s">
        <v>61</v>
      </c>
      <c r="AK120">
        <v>2016</v>
      </c>
      <c r="AL120">
        <v>2016</v>
      </c>
      <c r="AM120" t="s">
        <v>57</v>
      </c>
      <c r="AN120" t="s">
        <v>58</v>
      </c>
      <c r="AO120" s="4">
        <v>43060</v>
      </c>
      <c r="AW120" t="b">
        <v>0</v>
      </c>
    </row>
    <row r="121" spans="1:49" hidden="1" x14ac:dyDescent="0.2">
      <c r="A121" s="1" t="s">
        <v>49</v>
      </c>
      <c r="B121" t="s">
        <v>878</v>
      </c>
      <c r="C121" s="4">
        <v>42832</v>
      </c>
      <c r="D121" t="s">
        <v>879</v>
      </c>
      <c r="F121">
        <v>1</v>
      </c>
      <c r="G121" t="s">
        <v>880</v>
      </c>
      <c r="H121" t="s">
        <v>50</v>
      </c>
      <c r="I121" t="s">
        <v>72</v>
      </c>
      <c r="J121" t="s">
        <v>84</v>
      </c>
      <c r="K121" t="s">
        <v>881</v>
      </c>
      <c r="L121" t="s">
        <v>53</v>
      </c>
      <c r="M121" t="s">
        <v>882</v>
      </c>
      <c r="N121" t="s">
        <v>883</v>
      </c>
      <c r="O121" s="4">
        <v>42768</v>
      </c>
      <c r="P121" s="4">
        <v>42948</v>
      </c>
      <c r="Q121" t="s">
        <v>54</v>
      </c>
      <c r="R121" t="s">
        <v>120</v>
      </c>
      <c r="T121" s="2">
        <v>42836</v>
      </c>
      <c r="U121" s="4">
        <v>42958</v>
      </c>
      <c r="V121" t="s">
        <v>55</v>
      </c>
      <c r="AC121" t="s">
        <v>884</v>
      </c>
      <c r="AD121" t="s">
        <v>885</v>
      </c>
      <c r="AE121" t="s">
        <v>886</v>
      </c>
      <c r="AF121" t="s">
        <v>883</v>
      </c>
      <c r="AG121" s="4">
        <v>42948</v>
      </c>
      <c r="AH121" s="4">
        <v>42958</v>
      </c>
      <c r="AI121" t="s">
        <v>887</v>
      </c>
      <c r="AJ121" t="s">
        <v>56</v>
      </c>
      <c r="AK121">
        <v>2017</v>
      </c>
      <c r="AL121">
        <v>2017</v>
      </c>
      <c r="AM121" t="s">
        <v>57</v>
      </c>
      <c r="AN121" t="s">
        <v>58</v>
      </c>
      <c r="AO121" s="4">
        <v>43060</v>
      </c>
      <c r="AW121" t="b">
        <v>1</v>
      </c>
    </row>
    <row r="122" spans="1:49" hidden="1" x14ac:dyDescent="0.2">
      <c r="A122" s="1" t="s">
        <v>49</v>
      </c>
      <c r="B122" t="s">
        <v>888</v>
      </c>
      <c r="C122" s="4">
        <v>42835</v>
      </c>
      <c r="D122" t="s">
        <v>889</v>
      </c>
      <c r="F122">
        <v>1</v>
      </c>
      <c r="G122" t="s">
        <v>890</v>
      </c>
      <c r="H122" t="s">
        <v>50</v>
      </c>
      <c r="I122" t="s">
        <v>59</v>
      </c>
      <c r="J122" t="s">
        <v>84</v>
      </c>
      <c r="K122" t="s">
        <v>891</v>
      </c>
      <c r="L122" t="s">
        <v>53</v>
      </c>
      <c r="M122" t="s">
        <v>68</v>
      </c>
      <c r="N122" t="s">
        <v>892</v>
      </c>
      <c r="O122" s="4">
        <v>42835</v>
      </c>
      <c r="P122" s="4">
        <v>42855</v>
      </c>
      <c r="Q122" t="s">
        <v>54</v>
      </c>
      <c r="T122" s="2">
        <v>42835</v>
      </c>
      <c r="U122" s="4">
        <v>42835</v>
      </c>
      <c r="V122" t="s">
        <v>55</v>
      </c>
      <c r="AC122" t="s">
        <v>893</v>
      </c>
      <c r="AD122" t="s">
        <v>894</v>
      </c>
      <c r="AE122" t="s">
        <v>68</v>
      </c>
      <c r="AF122" t="s">
        <v>69</v>
      </c>
      <c r="AG122" s="4">
        <v>42855</v>
      </c>
      <c r="AH122" s="4">
        <v>42835</v>
      </c>
      <c r="AI122" t="s">
        <v>876</v>
      </c>
      <c r="AJ122" t="s">
        <v>56</v>
      </c>
      <c r="AK122">
        <v>2017</v>
      </c>
      <c r="AL122">
        <v>2017</v>
      </c>
      <c r="AM122" t="s">
        <v>57</v>
      </c>
      <c r="AN122" t="s">
        <v>58</v>
      </c>
      <c r="AO122" s="4">
        <v>43060</v>
      </c>
      <c r="AW122" t="b">
        <v>1</v>
      </c>
    </row>
    <row r="123" spans="1:49" hidden="1" x14ac:dyDescent="0.2">
      <c r="A123" s="1" t="s">
        <v>49</v>
      </c>
      <c r="B123" t="s">
        <v>895</v>
      </c>
      <c r="C123" s="4">
        <v>42748</v>
      </c>
      <c r="D123" t="s">
        <v>896</v>
      </c>
      <c r="F123">
        <v>1</v>
      </c>
      <c r="G123" t="s">
        <v>897</v>
      </c>
      <c r="H123" t="s">
        <v>50</v>
      </c>
      <c r="I123" t="s">
        <v>63</v>
      </c>
      <c r="J123" t="s">
        <v>82</v>
      </c>
      <c r="L123" t="s">
        <v>53</v>
      </c>
      <c r="M123" t="s">
        <v>898</v>
      </c>
      <c r="N123" t="s">
        <v>899</v>
      </c>
      <c r="O123" s="4">
        <v>42746</v>
      </c>
      <c r="P123" s="4">
        <v>42796</v>
      </c>
      <c r="Q123" t="s">
        <v>54</v>
      </c>
      <c r="S123" t="s">
        <v>900</v>
      </c>
      <c r="T123" s="2">
        <v>42795</v>
      </c>
      <c r="U123" s="4">
        <v>42795</v>
      </c>
      <c r="V123" t="s">
        <v>55</v>
      </c>
      <c r="AC123" t="s">
        <v>901</v>
      </c>
      <c r="AD123" t="s">
        <v>900</v>
      </c>
      <c r="AE123" t="s">
        <v>902</v>
      </c>
      <c r="AF123" t="s">
        <v>903</v>
      </c>
      <c r="AG123" s="4">
        <v>42796</v>
      </c>
      <c r="AH123" s="4">
        <v>42795</v>
      </c>
      <c r="AJ123" t="s">
        <v>56</v>
      </c>
      <c r="AK123">
        <v>2017</v>
      </c>
      <c r="AL123">
        <v>2017</v>
      </c>
      <c r="AM123" t="s">
        <v>57</v>
      </c>
      <c r="AN123" t="s">
        <v>58</v>
      </c>
      <c r="AO123" s="4">
        <v>43060</v>
      </c>
      <c r="AW123" t="b">
        <v>1</v>
      </c>
    </row>
    <row r="124" spans="1:49" hidden="1" x14ac:dyDescent="0.2">
      <c r="A124" s="1" t="s">
        <v>49</v>
      </c>
      <c r="B124" t="s">
        <v>904</v>
      </c>
      <c r="C124" s="4">
        <v>42836</v>
      </c>
      <c r="D124" t="s">
        <v>905</v>
      </c>
      <c r="F124">
        <v>1</v>
      </c>
      <c r="G124" t="s">
        <v>906</v>
      </c>
      <c r="H124" t="s">
        <v>50</v>
      </c>
      <c r="I124" t="s">
        <v>50</v>
      </c>
      <c r="J124" t="s">
        <v>84</v>
      </c>
      <c r="K124" t="s">
        <v>907</v>
      </c>
      <c r="L124" t="s">
        <v>53</v>
      </c>
      <c r="M124" t="s">
        <v>908</v>
      </c>
      <c r="N124" t="s">
        <v>909</v>
      </c>
      <c r="O124" s="4">
        <v>42768</v>
      </c>
      <c r="P124" s="4">
        <v>43108</v>
      </c>
      <c r="Q124" t="s">
        <v>85</v>
      </c>
      <c r="T124" s="2">
        <v>42836</v>
      </c>
      <c r="V124" t="s">
        <v>61</v>
      </c>
      <c r="AC124" t="s">
        <v>910</v>
      </c>
      <c r="AD124" t="s">
        <v>911</v>
      </c>
      <c r="AE124" t="s">
        <v>912</v>
      </c>
      <c r="AF124" t="s">
        <v>913</v>
      </c>
      <c r="AG124" s="4">
        <v>43108</v>
      </c>
      <c r="AI124" t="s">
        <v>130</v>
      </c>
      <c r="AJ124" t="s">
        <v>61</v>
      </c>
      <c r="AK124">
        <v>2017</v>
      </c>
      <c r="AL124">
        <v>2017</v>
      </c>
      <c r="AM124" t="s">
        <v>57</v>
      </c>
      <c r="AN124" t="s">
        <v>58</v>
      </c>
      <c r="AO124" s="4">
        <v>43060</v>
      </c>
      <c r="AW124" t="b">
        <v>0</v>
      </c>
    </row>
    <row r="125" spans="1:49" hidden="1" x14ac:dyDescent="0.2">
      <c r="A125" s="1" t="s">
        <v>49</v>
      </c>
      <c r="B125" t="s">
        <v>914</v>
      </c>
      <c r="C125" s="4">
        <v>42836</v>
      </c>
      <c r="D125" t="s">
        <v>915</v>
      </c>
      <c r="F125">
        <v>1</v>
      </c>
      <c r="G125" t="s">
        <v>916</v>
      </c>
      <c r="H125" t="s">
        <v>50</v>
      </c>
      <c r="I125" t="s">
        <v>50</v>
      </c>
      <c r="J125" t="s">
        <v>84</v>
      </c>
      <c r="K125" t="s">
        <v>917</v>
      </c>
      <c r="L125" t="s">
        <v>70</v>
      </c>
      <c r="M125" t="s">
        <v>918</v>
      </c>
      <c r="N125" t="s">
        <v>919</v>
      </c>
      <c r="O125" s="4">
        <v>42768</v>
      </c>
      <c r="P125" s="4">
        <v>43108</v>
      </c>
      <c r="Q125" t="s">
        <v>85</v>
      </c>
      <c r="R125" t="s">
        <v>120</v>
      </c>
      <c r="T125" s="2">
        <v>42836</v>
      </c>
      <c r="V125" t="s">
        <v>61</v>
      </c>
      <c r="AC125" t="s">
        <v>920</v>
      </c>
      <c r="AD125" t="s">
        <v>921</v>
      </c>
      <c r="AE125" t="s">
        <v>918</v>
      </c>
      <c r="AF125" t="s">
        <v>919</v>
      </c>
      <c r="AG125" s="4">
        <v>43108</v>
      </c>
      <c r="AI125" t="s">
        <v>130</v>
      </c>
      <c r="AJ125" t="s">
        <v>61</v>
      </c>
      <c r="AK125">
        <v>2017</v>
      </c>
      <c r="AL125">
        <v>2017</v>
      </c>
      <c r="AM125" t="s">
        <v>57</v>
      </c>
      <c r="AN125" t="s">
        <v>58</v>
      </c>
      <c r="AO125" s="4">
        <v>43060</v>
      </c>
      <c r="AW125" t="b">
        <v>0</v>
      </c>
    </row>
    <row r="126" spans="1:49" hidden="1" x14ac:dyDescent="0.2">
      <c r="A126" s="1" t="s">
        <v>49</v>
      </c>
      <c r="B126" t="s">
        <v>922</v>
      </c>
      <c r="C126" s="4">
        <v>42836</v>
      </c>
      <c r="D126" t="s">
        <v>923</v>
      </c>
      <c r="F126">
        <v>1</v>
      </c>
      <c r="G126" t="s">
        <v>924</v>
      </c>
      <c r="H126" t="s">
        <v>50</v>
      </c>
      <c r="I126" t="s">
        <v>50</v>
      </c>
      <c r="J126" t="s">
        <v>84</v>
      </c>
      <c r="K126" t="s">
        <v>925</v>
      </c>
      <c r="L126" t="s">
        <v>70</v>
      </c>
      <c r="M126" t="s">
        <v>926</v>
      </c>
      <c r="N126" t="s">
        <v>927</v>
      </c>
      <c r="O126" s="4">
        <v>42794</v>
      </c>
      <c r="P126" s="4">
        <v>42886</v>
      </c>
      <c r="Q126" t="s">
        <v>54</v>
      </c>
      <c r="R126" t="s">
        <v>120</v>
      </c>
      <c r="T126" s="2">
        <v>42836</v>
      </c>
      <c r="U126" s="4">
        <v>42836</v>
      </c>
      <c r="V126" t="s">
        <v>55</v>
      </c>
      <c r="AC126" t="s">
        <v>928</v>
      </c>
      <c r="AD126" t="s">
        <v>929</v>
      </c>
      <c r="AE126" t="s">
        <v>930</v>
      </c>
      <c r="AF126" t="s">
        <v>927</v>
      </c>
      <c r="AG126" s="4">
        <v>42886</v>
      </c>
      <c r="AH126" s="4">
        <v>42836</v>
      </c>
      <c r="AI126" t="s">
        <v>931</v>
      </c>
      <c r="AJ126" t="s">
        <v>56</v>
      </c>
      <c r="AK126">
        <v>2017</v>
      </c>
      <c r="AL126">
        <v>2017</v>
      </c>
      <c r="AM126" t="s">
        <v>57</v>
      </c>
      <c r="AN126" t="s">
        <v>58</v>
      </c>
      <c r="AO126" s="4">
        <v>43060</v>
      </c>
      <c r="AW126" t="b">
        <v>1</v>
      </c>
    </row>
    <row r="127" spans="1:49" hidden="1" x14ac:dyDescent="0.2">
      <c r="A127" s="1" t="s">
        <v>49</v>
      </c>
      <c r="B127" t="s">
        <v>932</v>
      </c>
      <c r="C127" s="4">
        <v>42836</v>
      </c>
      <c r="D127" t="s">
        <v>933</v>
      </c>
      <c r="F127">
        <v>1</v>
      </c>
      <c r="G127" t="s">
        <v>934</v>
      </c>
      <c r="H127" t="s">
        <v>50</v>
      </c>
      <c r="I127" t="s">
        <v>50</v>
      </c>
      <c r="J127" t="s">
        <v>84</v>
      </c>
      <c r="K127" t="s">
        <v>935</v>
      </c>
      <c r="L127" t="s">
        <v>70</v>
      </c>
      <c r="M127" t="s">
        <v>936</v>
      </c>
      <c r="N127" t="s">
        <v>937</v>
      </c>
      <c r="O127" s="4">
        <v>42794</v>
      </c>
      <c r="P127" s="4">
        <v>42916</v>
      </c>
      <c r="Q127" t="s">
        <v>54</v>
      </c>
      <c r="R127" t="s">
        <v>120</v>
      </c>
      <c r="T127" s="2">
        <v>42836</v>
      </c>
      <c r="U127" s="4">
        <v>42907</v>
      </c>
      <c r="V127" t="s">
        <v>55</v>
      </c>
      <c r="AC127" t="s">
        <v>938</v>
      </c>
      <c r="AD127" t="s">
        <v>939</v>
      </c>
      <c r="AE127" t="s">
        <v>940</v>
      </c>
      <c r="AF127" t="s">
        <v>937</v>
      </c>
      <c r="AG127" s="4">
        <v>42916</v>
      </c>
      <c r="AH127" s="4">
        <v>42907</v>
      </c>
      <c r="AI127" t="s">
        <v>941</v>
      </c>
      <c r="AJ127" t="s">
        <v>56</v>
      </c>
      <c r="AK127">
        <v>2017</v>
      </c>
      <c r="AL127">
        <v>2017</v>
      </c>
      <c r="AM127" t="s">
        <v>57</v>
      </c>
      <c r="AN127" t="s">
        <v>58</v>
      </c>
      <c r="AO127" s="4">
        <v>43060</v>
      </c>
      <c r="AW127" t="b">
        <v>1</v>
      </c>
    </row>
    <row r="128" spans="1:49" hidden="1" x14ac:dyDescent="0.2">
      <c r="A128" s="1" t="s">
        <v>49</v>
      </c>
      <c r="B128" t="s">
        <v>942</v>
      </c>
      <c r="C128" s="4">
        <v>42836</v>
      </c>
      <c r="D128" t="s">
        <v>943</v>
      </c>
      <c r="F128">
        <v>1</v>
      </c>
      <c r="G128" t="s">
        <v>934</v>
      </c>
      <c r="H128" t="s">
        <v>50</v>
      </c>
      <c r="I128" t="s">
        <v>50</v>
      </c>
      <c r="J128" t="s">
        <v>84</v>
      </c>
      <c r="K128" t="s">
        <v>944</v>
      </c>
      <c r="L128" t="s">
        <v>53</v>
      </c>
      <c r="M128" t="s">
        <v>945</v>
      </c>
      <c r="N128" t="s">
        <v>946</v>
      </c>
      <c r="O128" s="4">
        <v>42823</v>
      </c>
      <c r="P128" s="4">
        <v>43251</v>
      </c>
      <c r="Q128" t="s">
        <v>85</v>
      </c>
      <c r="R128" t="s">
        <v>120</v>
      </c>
      <c r="T128" s="2">
        <v>42836</v>
      </c>
      <c r="V128" t="s">
        <v>61</v>
      </c>
      <c r="AC128" t="s">
        <v>947</v>
      </c>
      <c r="AD128" t="s">
        <v>948</v>
      </c>
      <c r="AE128" t="s">
        <v>949</v>
      </c>
      <c r="AF128" t="s">
        <v>946</v>
      </c>
      <c r="AG128" s="4">
        <v>43251</v>
      </c>
      <c r="AI128" t="s">
        <v>130</v>
      </c>
      <c r="AJ128" t="s">
        <v>61</v>
      </c>
      <c r="AK128">
        <v>2017</v>
      </c>
      <c r="AL128">
        <v>2017</v>
      </c>
      <c r="AM128" t="s">
        <v>57</v>
      </c>
      <c r="AN128" t="s">
        <v>58</v>
      </c>
      <c r="AO128" s="4">
        <v>43060</v>
      </c>
      <c r="AW128" t="b">
        <v>0</v>
      </c>
    </row>
    <row r="129" spans="1:49" hidden="1" x14ac:dyDescent="0.2">
      <c r="A129" s="1" t="s">
        <v>49</v>
      </c>
      <c r="B129" t="s">
        <v>950</v>
      </c>
      <c r="C129" s="4">
        <v>42836</v>
      </c>
      <c r="D129" t="s">
        <v>951</v>
      </c>
      <c r="F129">
        <v>1</v>
      </c>
      <c r="G129" t="s">
        <v>934</v>
      </c>
      <c r="H129" t="s">
        <v>50</v>
      </c>
      <c r="I129" t="s">
        <v>50</v>
      </c>
      <c r="J129" t="s">
        <v>84</v>
      </c>
      <c r="K129" t="s">
        <v>952</v>
      </c>
      <c r="L129" t="s">
        <v>53</v>
      </c>
      <c r="M129" t="s">
        <v>949</v>
      </c>
      <c r="N129" t="s">
        <v>946</v>
      </c>
      <c r="O129" s="4">
        <v>42823</v>
      </c>
      <c r="P129" s="4">
        <v>43069</v>
      </c>
      <c r="Q129" t="s">
        <v>85</v>
      </c>
      <c r="R129" t="s">
        <v>120</v>
      </c>
      <c r="T129" s="2">
        <v>42837</v>
      </c>
      <c r="V129" t="s">
        <v>61</v>
      </c>
      <c r="AC129" t="s">
        <v>953</v>
      </c>
      <c r="AD129" t="s">
        <v>954</v>
      </c>
      <c r="AE129" t="s">
        <v>949</v>
      </c>
      <c r="AF129" t="s">
        <v>946</v>
      </c>
      <c r="AG129" s="4">
        <v>43069</v>
      </c>
      <c r="AI129" t="s">
        <v>86</v>
      </c>
      <c r="AJ129" t="s">
        <v>61</v>
      </c>
      <c r="AK129">
        <v>2017</v>
      </c>
      <c r="AL129">
        <v>2017</v>
      </c>
      <c r="AM129" t="s">
        <v>57</v>
      </c>
      <c r="AN129" t="s">
        <v>58</v>
      </c>
      <c r="AO129" s="4">
        <v>43060</v>
      </c>
      <c r="AW129" t="b">
        <v>0</v>
      </c>
    </row>
    <row r="130" spans="1:49" hidden="1" x14ac:dyDescent="0.2">
      <c r="A130" s="1" t="s">
        <v>49</v>
      </c>
      <c r="B130" t="s">
        <v>955</v>
      </c>
      <c r="C130" s="4">
        <v>42851</v>
      </c>
      <c r="D130" t="s">
        <v>956</v>
      </c>
      <c r="E130" t="s">
        <v>957</v>
      </c>
      <c r="F130">
        <v>1</v>
      </c>
      <c r="G130" t="s">
        <v>958</v>
      </c>
      <c r="H130" t="s">
        <v>66</v>
      </c>
      <c r="I130" t="s">
        <v>75</v>
      </c>
      <c r="J130" t="s">
        <v>51</v>
      </c>
      <c r="L130" t="s">
        <v>53</v>
      </c>
      <c r="M130" t="s">
        <v>959</v>
      </c>
      <c r="N130" t="s">
        <v>960</v>
      </c>
      <c r="O130" s="4">
        <v>42851</v>
      </c>
      <c r="P130" s="4">
        <v>42916</v>
      </c>
      <c r="Q130" t="s">
        <v>54</v>
      </c>
      <c r="T130" s="2">
        <v>42851</v>
      </c>
      <c r="U130" s="4">
        <v>42906</v>
      </c>
      <c r="V130" t="s">
        <v>55</v>
      </c>
      <c r="AC130" t="s">
        <v>961</v>
      </c>
      <c r="AD130" t="s">
        <v>962</v>
      </c>
      <c r="AE130" t="s">
        <v>959</v>
      </c>
      <c r="AF130" t="s">
        <v>960</v>
      </c>
      <c r="AG130" s="4">
        <v>42916</v>
      </c>
      <c r="AH130" s="4">
        <v>42906</v>
      </c>
      <c r="AI130" t="s">
        <v>963</v>
      </c>
      <c r="AJ130" t="s">
        <v>56</v>
      </c>
      <c r="AK130">
        <v>2017</v>
      </c>
      <c r="AL130">
        <v>2017</v>
      </c>
      <c r="AM130" t="s">
        <v>57</v>
      </c>
      <c r="AN130" t="s">
        <v>58</v>
      </c>
      <c r="AO130" s="4">
        <v>43060</v>
      </c>
      <c r="AW130" t="b">
        <v>1</v>
      </c>
    </row>
    <row r="131" spans="1:49" hidden="1" x14ac:dyDescent="0.2">
      <c r="A131" s="1" t="s">
        <v>49</v>
      </c>
      <c r="B131" t="s">
        <v>964</v>
      </c>
      <c r="C131" s="4">
        <v>42851</v>
      </c>
      <c r="D131" t="s">
        <v>965</v>
      </c>
      <c r="E131" t="s">
        <v>966</v>
      </c>
      <c r="F131">
        <v>1</v>
      </c>
      <c r="G131" t="s">
        <v>967</v>
      </c>
      <c r="H131" t="s">
        <v>66</v>
      </c>
      <c r="I131" t="s">
        <v>75</v>
      </c>
      <c r="J131" t="s">
        <v>51</v>
      </c>
      <c r="L131" t="s">
        <v>53</v>
      </c>
      <c r="M131" t="s">
        <v>968</v>
      </c>
      <c r="N131" t="s">
        <v>969</v>
      </c>
      <c r="O131" s="4">
        <v>42851</v>
      </c>
      <c r="P131" s="4">
        <v>42852</v>
      </c>
      <c r="Q131" t="s">
        <v>54</v>
      </c>
      <c r="T131" s="2">
        <v>42851</v>
      </c>
      <c r="U131" s="4">
        <v>42912</v>
      </c>
      <c r="V131" t="s">
        <v>55</v>
      </c>
      <c r="AC131" t="s">
        <v>970</v>
      </c>
      <c r="AD131" t="s">
        <v>971</v>
      </c>
      <c r="AE131" t="s">
        <v>968</v>
      </c>
      <c r="AF131" t="s">
        <v>969</v>
      </c>
      <c r="AG131" s="4">
        <v>42852</v>
      </c>
      <c r="AH131" s="4">
        <v>42912</v>
      </c>
      <c r="AI131" t="s">
        <v>972</v>
      </c>
      <c r="AJ131" t="s">
        <v>56</v>
      </c>
      <c r="AK131">
        <v>2017</v>
      </c>
      <c r="AL131">
        <v>2017</v>
      </c>
      <c r="AM131" t="s">
        <v>57</v>
      </c>
      <c r="AN131" t="s">
        <v>58</v>
      </c>
      <c r="AO131" s="4">
        <v>43060</v>
      </c>
      <c r="AW131" t="b">
        <v>1</v>
      </c>
    </row>
    <row r="132" spans="1:49" hidden="1" x14ac:dyDescent="0.2">
      <c r="A132" s="1" t="s">
        <v>49</v>
      </c>
      <c r="B132" t="s">
        <v>973</v>
      </c>
      <c r="C132" s="4">
        <v>42851</v>
      </c>
      <c r="D132" t="s">
        <v>974</v>
      </c>
      <c r="F132">
        <v>1</v>
      </c>
      <c r="G132" t="s">
        <v>975</v>
      </c>
      <c r="H132" t="s">
        <v>50</v>
      </c>
      <c r="I132" t="s">
        <v>63</v>
      </c>
      <c r="J132" t="s">
        <v>84</v>
      </c>
      <c r="K132" t="s">
        <v>976</v>
      </c>
      <c r="L132" t="s">
        <v>53</v>
      </c>
      <c r="M132" t="s">
        <v>977</v>
      </c>
      <c r="N132" t="s">
        <v>978</v>
      </c>
      <c r="O132" s="4">
        <v>42850</v>
      </c>
      <c r="P132" s="4">
        <v>43214</v>
      </c>
      <c r="Q132" t="s">
        <v>85</v>
      </c>
      <c r="R132" t="s">
        <v>120</v>
      </c>
      <c r="T132" s="2">
        <v>42851</v>
      </c>
      <c r="V132" t="s">
        <v>61</v>
      </c>
      <c r="AC132" t="s">
        <v>979</v>
      </c>
      <c r="AD132" t="s">
        <v>980</v>
      </c>
      <c r="AE132" t="s">
        <v>977</v>
      </c>
      <c r="AF132" t="s">
        <v>978</v>
      </c>
      <c r="AG132" s="4">
        <v>43214</v>
      </c>
      <c r="AI132" t="s">
        <v>981</v>
      </c>
      <c r="AJ132" t="s">
        <v>61</v>
      </c>
      <c r="AK132">
        <v>2017</v>
      </c>
      <c r="AL132">
        <v>2017</v>
      </c>
      <c r="AM132" t="s">
        <v>57</v>
      </c>
      <c r="AN132" t="s">
        <v>58</v>
      </c>
      <c r="AO132" s="4">
        <v>43060</v>
      </c>
      <c r="AW132" t="b">
        <v>0</v>
      </c>
    </row>
    <row r="133" spans="1:49" hidden="1" x14ac:dyDescent="0.2">
      <c r="A133" s="1" t="s">
        <v>49</v>
      </c>
      <c r="B133" t="s">
        <v>982</v>
      </c>
      <c r="C133" s="4">
        <v>42851</v>
      </c>
      <c r="D133" t="s">
        <v>983</v>
      </c>
      <c r="F133">
        <v>1</v>
      </c>
      <c r="G133" t="s">
        <v>984</v>
      </c>
      <c r="H133" t="s">
        <v>50</v>
      </c>
      <c r="I133" t="s">
        <v>63</v>
      </c>
      <c r="J133" t="s">
        <v>84</v>
      </c>
      <c r="K133" t="s">
        <v>985</v>
      </c>
      <c r="L133" t="s">
        <v>53</v>
      </c>
      <c r="M133" t="s">
        <v>986</v>
      </c>
      <c r="N133" t="s">
        <v>987</v>
      </c>
      <c r="O133" s="4">
        <v>42850</v>
      </c>
      <c r="P133" s="4">
        <v>43214</v>
      </c>
      <c r="Q133" t="s">
        <v>85</v>
      </c>
      <c r="R133" t="s">
        <v>120</v>
      </c>
      <c r="T133" s="2">
        <v>42851</v>
      </c>
      <c r="V133" t="s">
        <v>61</v>
      </c>
      <c r="AC133" t="s">
        <v>988</v>
      </c>
      <c r="AD133" t="s">
        <v>989</v>
      </c>
      <c r="AE133" t="s">
        <v>986</v>
      </c>
      <c r="AF133" t="s">
        <v>987</v>
      </c>
      <c r="AG133" s="4">
        <v>43214</v>
      </c>
      <c r="AI133" t="s">
        <v>981</v>
      </c>
      <c r="AJ133" t="s">
        <v>61</v>
      </c>
      <c r="AK133">
        <v>2017</v>
      </c>
      <c r="AL133">
        <v>2017</v>
      </c>
      <c r="AM133" t="s">
        <v>57</v>
      </c>
      <c r="AN133" t="s">
        <v>58</v>
      </c>
      <c r="AO133" s="4">
        <v>43060</v>
      </c>
      <c r="AW133" t="b">
        <v>0</v>
      </c>
    </row>
    <row r="134" spans="1:49" hidden="1" x14ac:dyDescent="0.2">
      <c r="A134" s="1" t="s">
        <v>49</v>
      </c>
      <c r="B134" t="s">
        <v>990</v>
      </c>
      <c r="C134" s="4">
        <v>42853</v>
      </c>
      <c r="D134" t="s">
        <v>991</v>
      </c>
      <c r="E134" t="s">
        <v>992</v>
      </c>
      <c r="F134">
        <v>1</v>
      </c>
      <c r="G134" t="s">
        <v>993</v>
      </c>
      <c r="H134" t="s">
        <v>50</v>
      </c>
      <c r="I134" t="s">
        <v>50</v>
      </c>
      <c r="J134" t="s">
        <v>51</v>
      </c>
      <c r="L134" t="s">
        <v>60</v>
      </c>
      <c r="M134" t="s">
        <v>994</v>
      </c>
      <c r="N134" t="s">
        <v>995</v>
      </c>
      <c r="O134" s="4">
        <v>42789</v>
      </c>
      <c r="P134" s="4">
        <v>43008</v>
      </c>
      <c r="Q134" t="s">
        <v>54</v>
      </c>
      <c r="S134" t="s">
        <v>996</v>
      </c>
      <c r="T134" s="2">
        <v>42853</v>
      </c>
      <c r="V134" t="s">
        <v>61</v>
      </c>
      <c r="AC134" t="s">
        <v>997</v>
      </c>
      <c r="AD134" t="s">
        <v>993</v>
      </c>
      <c r="AE134" t="s">
        <v>998</v>
      </c>
      <c r="AF134" t="s">
        <v>999</v>
      </c>
      <c r="AG134" s="4">
        <v>43008</v>
      </c>
      <c r="AJ134" t="s">
        <v>61</v>
      </c>
      <c r="AK134">
        <v>2017</v>
      </c>
      <c r="AL134">
        <v>2017</v>
      </c>
      <c r="AM134" t="s">
        <v>57</v>
      </c>
      <c r="AN134" t="s">
        <v>58</v>
      </c>
      <c r="AO134" s="4">
        <v>43060</v>
      </c>
      <c r="AW134" t="b">
        <v>1</v>
      </c>
    </row>
    <row r="135" spans="1:49" hidden="1" x14ac:dyDescent="0.2">
      <c r="A135" s="1" t="s">
        <v>49</v>
      </c>
      <c r="B135" t="s">
        <v>1000</v>
      </c>
      <c r="C135" s="4">
        <v>42857</v>
      </c>
      <c r="D135" t="s">
        <v>1001</v>
      </c>
      <c r="E135" t="s">
        <v>1002</v>
      </c>
      <c r="F135">
        <v>1</v>
      </c>
      <c r="G135" t="s">
        <v>1003</v>
      </c>
      <c r="H135" t="s">
        <v>50</v>
      </c>
      <c r="I135" t="s">
        <v>76</v>
      </c>
      <c r="J135" t="s">
        <v>51</v>
      </c>
      <c r="K135" t="s">
        <v>105</v>
      </c>
      <c r="L135" t="s">
        <v>53</v>
      </c>
      <c r="M135" t="s">
        <v>1004</v>
      </c>
      <c r="N135" t="s">
        <v>93</v>
      </c>
      <c r="O135" s="4">
        <v>42857</v>
      </c>
      <c r="P135" s="4">
        <v>42949</v>
      </c>
      <c r="Q135" t="s">
        <v>54</v>
      </c>
      <c r="R135" t="s">
        <v>120</v>
      </c>
      <c r="T135" s="2">
        <v>42857</v>
      </c>
      <c r="V135" t="s">
        <v>61</v>
      </c>
      <c r="AC135" t="s">
        <v>1005</v>
      </c>
      <c r="AD135" t="s">
        <v>1006</v>
      </c>
      <c r="AE135" t="s">
        <v>875</v>
      </c>
      <c r="AF135" t="s">
        <v>93</v>
      </c>
      <c r="AG135" s="4">
        <v>42931</v>
      </c>
      <c r="AI135" t="s">
        <v>1007</v>
      </c>
      <c r="AJ135" t="s">
        <v>61</v>
      </c>
      <c r="AK135">
        <v>2017</v>
      </c>
      <c r="AL135">
        <v>2017</v>
      </c>
      <c r="AM135" t="s">
        <v>57</v>
      </c>
      <c r="AN135" t="s">
        <v>58</v>
      </c>
      <c r="AO135" s="4">
        <v>43060</v>
      </c>
      <c r="AW135" t="b">
        <v>1</v>
      </c>
    </row>
    <row r="136" spans="1:49" hidden="1" x14ac:dyDescent="0.2">
      <c r="A136" s="1" t="s">
        <v>49</v>
      </c>
      <c r="B136" t="s">
        <v>1008</v>
      </c>
      <c r="C136" s="4">
        <v>42857</v>
      </c>
      <c r="D136" t="s">
        <v>1009</v>
      </c>
      <c r="E136" t="s">
        <v>1010</v>
      </c>
      <c r="F136">
        <v>1</v>
      </c>
      <c r="G136" t="s">
        <v>1011</v>
      </c>
      <c r="H136" t="s">
        <v>50</v>
      </c>
      <c r="I136" t="s">
        <v>76</v>
      </c>
      <c r="J136" t="s">
        <v>51</v>
      </c>
      <c r="K136" t="s">
        <v>52</v>
      </c>
      <c r="L136" t="s">
        <v>53</v>
      </c>
      <c r="M136" t="s">
        <v>875</v>
      </c>
      <c r="N136" t="s">
        <v>93</v>
      </c>
      <c r="O136" s="4">
        <v>42857</v>
      </c>
      <c r="P136" s="4">
        <v>42949</v>
      </c>
      <c r="Q136" t="s">
        <v>54</v>
      </c>
      <c r="S136" t="s">
        <v>79</v>
      </c>
      <c r="T136" s="2">
        <v>42857</v>
      </c>
      <c r="U136" s="4">
        <v>43011</v>
      </c>
      <c r="V136" t="s">
        <v>55</v>
      </c>
      <c r="AC136" t="s">
        <v>1012</v>
      </c>
      <c r="AD136" t="s">
        <v>1013</v>
      </c>
      <c r="AE136" t="s">
        <v>875</v>
      </c>
      <c r="AF136" t="s">
        <v>93</v>
      </c>
      <c r="AG136" s="4">
        <v>42888</v>
      </c>
      <c r="AH136" s="4">
        <v>43011</v>
      </c>
      <c r="AI136" t="s">
        <v>1014</v>
      </c>
      <c r="AJ136" t="s">
        <v>56</v>
      </c>
      <c r="AK136">
        <v>2017</v>
      </c>
      <c r="AL136">
        <v>2017</v>
      </c>
      <c r="AM136" t="s">
        <v>57</v>
      </c>
      <c r="AN136" t="s">
        <v>58</v>
      </c>
      <c r="AO136" s="4">
        <v>43060</v>
      </c>
      <c r="AW136" t="b">
        <v>1</v>
      </c>
    </row>
    <row r="137" spans="1:49" hidden="1" x14ac:dyDescent="0.2">
      <c r="A137" s="1" t="s">
        <v>49</v>
      </c>
      <c r="B137" t="s">
        <v>1015</v>
      </c>
      <c r="C137" s="4">
        <v>42857</v>
      </c>
      <c r="D137" t="s">
        <v>1016</v>
      </c>
      <c r="E137" t="s">
        <v>1017</v>
      </c>
      <c r="F137">
        <v>1</v>
      </c>
      <c r="G137" t="s">
        <v>1018</v>
      </c>
      <c r="H137" t="s">
        <v>50</v>
      </c>
      <c r="I137" t="s">
        <v>76</v>
      </c>
      <c r="J137" t="s">
        <v>51</v>
      </c>
      <c r="K137" t="s">
        <v>52</v>
      </c>
      <c r="L137" t="s">
        <v>70</v>
      </c>
      <c r="M137" t="s">
        <v>875</v>
      </c>
      <c r="N137" t="s">
        <v>93</v>
      </c>
      <c r="O137" s="4">
        <v>42857</v>
      </c>
      <c r="P137" s="4">
        <v>42949</v>
      </c>
      <c r="Q137" t="s">
        <v>54</v>
      </c>
      <c r="R137" t="s">
        <v>120</v>
      </c>
      <c r="S137" t="s">
        <v>1019</v>
      </c>
      <c r="T137" s="2">
        <v>42857</v>
      </c>
      <c r="U137" s="4">
        <v>42971</v>
      </c>
      <c r="V137" t="s">
        <v>55</v>
      </c>
      <c r="AC137" t="s">
        <v>1020</v>
      </c>
      <c r="AD137" t="s">
        <v>1021</v>
      </c>
      <c r="AE137" t="s">
        <v>875</v>
      </c>
      <c r="AF137" t="s">
        <v>93</v>
      </c>
      <c r="AG137" s="4">
        <v>42949</v>
      </c>
      <c r="AH137" s="4">
        <v>42971</v>
      </c>
      <c r="AI137" t="s">
        <v>1022</v>
      </c>
      <c r="AJ137" t="s">
        <v>56</v>
      </c>
      <c r="AK137">
        <v>2017</v>
      </c>
      <c r="AL137">
        <v>2017</v>
      </c>
      <c r="AM137" t="s">
        <v>57</v>
      </c>
      <c r="AN137" t="s">
        <v>58</v>
      </c>
      <c r="AO137" s="4">
        <v>43060</v>
      </c>
      <c r="AW137" t="b">
        <v>1</v>
      </c>
    </row>
    <row r="138" spans="1:49" hidden="1" x14ac:dyDescent="0.2">
      <c r="A138" s="1" t="s">
        <v>49</v>
      </c>
      <c r="B138" t="s">
        <v>1023</v>
      </c>
      <c r="C138" s="4">
        <v>42857</v>
      </c>
      <c r="D138" t="s">
        <v>1024</v>
      </c>
      <c r="E138" t="s">
        <v>1025</v>
      </c>
      <c r="F138">
        <v>1</v>
      </c>
      <c r="G138" t="s">
        <v>1026</v>
      </c>
      <c r="H138" t="s">
        <v>50</v>
      </c>
      <c r="I138" t="s">
        <v>50</v>
      </c>
      <c r="J138" t="s">
        <v>51</v>
      </c>
      <c r="K138" t="s">
        <v>52</v>
      </c>
      <c r="L138" t="s">
        <v>53</v>
      </c>
      <c r="M138" t="s">
        <v>1027</v>
      </c>
      <c r="N138" t="s">
        <v>1028</v>
      </c>
      <c r="O138" s="4">
        <v>42857</v>
      </c>
      <c r="P138" s="4">
        <v>42949</v>
      </c>
      <c r="Q138" t="s">
        <v>54</v>
      </c>
      <c r="R138" t="s">
        <v>120</v>
      </c>
      <c r="T138" s="2">
        <v>42857</v>
      </c>
      <c r="U138" s="4">
        <v>43041</v>
      </c>
      <c r="V138" t="s">
        <v>55</v>
      </c>
      <c r="AC138" t="s">
        <v>1029</v>
      </c>
      <c r="AD138" t="s">
        <v>1030</v>
      </c>
      <c r="AE138" t="s">
        <v>875</v>
      </c>
      <c r="AF138" t="s">
        <v>93</v>
      </c>
      <c r="AG138" s="4">
        <v>42949</v>
      </c>
      <c r="AH138" s="4">
        <v>43041</v>
      </c>
      <c r="AI138" t="s">
        <v>1031</v>
      </c>
      <c r="AJ138" t="s">
        <v>56</v>
      </c>
      <c r="AK138">
        <v>2017</v>
      </c>
      <c r="AL138">
        <v>2017</v>
      </c>
      <c r="AM138" t="s">
        <v>57</v>
      </c>
      <c r="AN138" t="s">
        <v>58</v>
      </c>
      <c r="AO138" s="4">
        <v>43060</v>
      </c>
      <c r="AW138" t="b">
        <v>1</v>
      </c>
    </row>
    <row r="139" spans="1:49" hidden="1" x14ac:dyDescent="0.2">
      <c r="A139" s="1" t="s">
        <v>49</v>
      </c>
      <c r="B139" t="s">
        <v>1032</v>
      </c>
      <c r="C139" s="4">
        <v>42858</v>
      </c>
      <c r="D139" t="s">
        <v>1033</v>
      </c>
      <c r="E139" t="s">
        <v>1025</v>
      </c>
      <c r="F139">
        <v>1</v>
      </c>
      <c r="G139" t="s">
        <v>1034</v>
      </c>
      <c r="H139" t="s">
        <v>50</v>
      </c>
      <c r="I139" t="s">
        <v>63</v>
      </c>
      <c r="J139" t="s">
        <v>51</v>
      </c>
      <c r="L139" t="s">
        <v>53</v>
      </c>
      <c r="M139" t="s">
        <v>1035</v>
      </c>
      <c r="N139" t="s">
        <v>1036</v>
      </c>
      <c r="O139" s="4">
        <v>42789</v>
      </c>
      <c r="P139" s="4">
        <v>43039</v>
      </c>
      <c r="Q139" t="s">
        <v>54</v>
      </c>
      <c r="S139" t="s">
        <v>1037</v>
      </c>
      <c r="T139" s="2">
        <v>42858</v>
      </c>
      <c r="V139" t="s">
        <v>61</v>
      </c>
      <c r="AC139" t="s">
        <v>1038</v>
      </c>
      <c r="AD139" t="s">
        <v>1039</v>
      </c>
      <c r="AE139" t="s">
        <v>1035</v>
      </c>
      <c r="AF139" t="s">
        <v>1036</v>
      </c>
      <c r="AG139" s="4">
        <v>43039</v>
      </c>
      <c r="AJ139" t="s">
        <v>61</v>
      </c>
      <c r="AK139">
        <v>2017</v>
      </c>
      <c r="AL139">
        <v>2017</v>
      </c>
      <c r="AM139" t="s">
        <v>57</v>
      </c>
      <c r="AN139" t="s">
        <v>58</v>
      </c>
      <c r="AO139" s="4">
        <v>43060</v>
      </c>
      <c r="AW139" t="b">
        <v>1</v>
      </c>
    </row>
    <row r="140" spans="1:49" hidden="1" x14ac:dyDescent="0.2">
      <c r="A140" s="1" t="s">
        <v>49</v>
      </c>
      <c r="B140" t="s">
        <v>1040</v>
      </c>
      <c r="C140" s="4">
        <v>42858</v>
      </c>
      <c r="D140" t="s">
        <v>1041</v>
      </c>
      <c r="E140" t="s">
        <v>1042</v>
      </c>
      <c r="F140">
        <v>1</v>
      </c>
      <c r="G140" t="s">
        <v>1043</v>
      </c>
      <c r="H140" t="s">
        <v>50</v>
      </c>
      <c r="I140" t="s">
        <v>50</v>
      </c>
      <c r="J140" t="s">
        <v>51</v>
      </c>
      <c r="L140" t="s">
        <v>53</v>
      </c>
      <c r="M140" t="s">
        <v>1035</v>
      </c>
      <c r="N140" t="s">
        <v>1044</v>
      </c>
      <c r="O140" s="4">
        <v>42789</v>
      </c>
      <c r="P140" s="4">
        <v>43008</v>
      </c>
      <c r="Q140" t="s">
        <v>54</v>
      </c>
      <c r="S140" t="s">
        <v>1045</v>
      </c>
      <c r="T140" s="2">
        <v>42925</v>
      </c>
      <c r="V140" t="s">
        <v>61</v>
      </c>
      <c r="AC140" t="s">
        <v>1046</v>
      </c>
      <c r="AD140" t="s">
        <v>1043</v>
      </c>
      <c r="AE140" t="s">
        <v>1047</v>
      </c>
      <c r="AF140" t="s">
        <v>1044</v>
      </c>
      <c r="AG140" s="4">
        <v>43008</v>
      </c>
      <c r="AJ140" t="s">
        <v>61</v>
      </c>
      <c r="AK140">
        <v>2017</v>
      </c>
      <c r="AL140">
        <v>2017</v>
      </c>
      <c r="AM140" t="s">
        <v>57</v>
      </c>
      <c r="AN140" t="s">
        <v>58</v>
      </c>
      <c r="AO140" s="4">
        <v>43060</v>
      </c>
      <c r="AW140" t="b">
        <v>1</v>
      </c>
    </row>
    <row r="141" spans="1:49" hidden="1" x14ac:dyDescent="0.2">
      <c r="A141" s="1" t="s">
        <v>49</v>
      </c>
      <c r="B141" t="s">
        <v>1048</v>
      </c>
      <c r="C141" s="4">
        <v>42858</v>
      </c>
      <c r="D141" t="s">
        <v>1049</v>
      </c>
      <c r="E141" t="s">
        <v>1050</v>
      </c>
      <c r="F141">
        <v>1</v>
      </c>
      <c r="G141" t="s">
        <v>1051</v>
      </c>
      <c r="H141" t="s">
        <v>50</v>
      </c>
      <c r="I141" t="s">
        <v>72</v>
      </c>
      <c r="J141" t="s">
        <v>51</v>
      </c>
      <c r="K141" t="s">
        <v>52</v>
      </c>
      <c r="L141" t="s">
        <v>53</v>
      </c>
      <c r="M141" t="s">
        <v>1052</v>
      </c>
      <c r="N141" t="s">
        <v>1053</v>
      </c>
      <c r="O141" s="4">
        <v>42857</v>
      </c>
      <c r="P141" s="4">
        <v>43041</v>
      </c>
      <c r="Q141" t="s">
        <v>54</v>
      </c>
      <c r="R141" t="s">
        <v>120</v>
      </c>
      <c r="S141" t="s">
        <v>1054</v>
      </c>
      <c r="T141" s="2">
        <v>42858</v>
      </c>
      <c r="U141" s="4">
        <v>42916</v>
      </c>
      <c r="V141" t="s">
        <v>55</v>
      </c>
      <c r="AC141" t="s">
        <v>1055</v>
      </c>
      <c r="AD141" t="s">
        <v>1056</v>
      </c>
      <c r="AE141" t="s">
        <v>1057</v>
      </c>
      <c r="AF141" t="s">
        <v>1053</v>
      </c>
      <c r="AG141" s="4">
        <v>43041</v>
      </c>
      <c r="AH141" s="4">
        <v>42916</v>
      </c>
      <c r="AI141" t="s">
        <v>1054</v>
      </c>
      <c r="AJ141" t="s">
        <v>56</v>
      </c>
      <c r="AK141">
        <v>2017</v>
      </c>
      <c r="AL141">
        <v>2017</v>
      </c>
      <c r="AM141" t="s">
        <v>57</v>
      </c>
      <c r="AN141" t="s">
        <v>58</v>
      </c>
      <c r="AO141" s="4">
        <v>43060</v>
      </c>
      <c r="AW141" t="b">
        <v>1</v>
      </c>
    </row>
    <row r="142" spans="1:49" hidden="1" x14ac:dyDescent="0.2">
      <c r="A142" s="1" t="s">
        <v>49</v>
      </c>
      <c r="B142" t="s">
        <v>1058</v>
      </c>
      <c r="C142" s="4">
        <v>42858</v>
      </c>
      <c r="D142" t="s">
        <v>1059</v>
      </c>
      <c r="E142" t="s">
        <v>1060</v>
      </c>
      <c r="F142">
        <v>1</v>
      </c>
      <c r="G142" t="s">
        <v>1061</v>
      </c>
      <c r="H142" t="s">
        <v>50</v>
      </c>
      <c r="I142" t="s">
        <v>50</v>
      </c>
      <c r="J142" t="s">
        <v>51</v>
      </c>
      <c r="L142" t="s">
        <v>53</v>
      </c>
      <c r="M142" t="s">
        <v>1062</v>
      </c>
      <c r="N142" t="s">
        <v>1063</v>
      </c>
      <c r="O142" s="4">
        <v>42789</v>
      </c>
      <c r="P142" s="4">
        <v>43099</v>
      </c>
      <c r="Q142" t="s">
        <v>85</v>
      </c>
      <c r="T142" s="2">
        <v>42925</v>
      </c>
      <c r="V142" t="s">
        <v>61</v>
      </c>
      <c r="AC142" t="s">
        <v>1064</v>
      </c>
      <c r="AD142" t="s">
        <v>1061</v>
      </c>
      <c r="AE142" t="s">
        <v>1062</v>
      </c>
      <c r="AF142" t="s">
        <v>1065</v>
      </c>
      <c r="AG142" s="4">
        <v>43099</v>
      </c>
      <c r="AJ142" t="s">
        <v>61</v>
      </c>
      <c r="AK142">
        <v>2017</v>
      </c>
      <c r="AL142">
        <v>2017</v>
      </c>
      <c r="AM142" t="s">
        <v>57</v>
      </c>
      <c r="AN142" t="s">
        <v>58</v>
      </c>
      <c r="AO142" s="4">
        <v>43060</v>
      </c>
      <c r="AW142" t="b">
        <v>0</v>
      </c>
    </row>
    <row r="143" spans="1:49" hidden="1" x14ac:dyDescent="0.2">
      <c r="A143" s="1" t="s">
        <v>49</v>
      </c>
      <c r="B143" t="s">
        <v>1066</v>
      </c>
      <c r="C143" s="4">
        <v>42858</v>
      </c>
      <c r="D143" t="s">
        <v>1067</v>
      </c>
      <c r="E143" t="s">
        <v>1068</v>
      </c>
      <c r="F143">
        <v>1</v>
      </c>
      <c r="G143" t="s">
        <v>1069</v>
      </c>
      <c r="H143" t="s">
        <v>50</v>
      </c>
      <c r="I143" t="s">
        <v>63</v>
      </c>
      <c r="J143" t="s">
        <v>51</v>
      </c>
      <c r="L143" t="s">
        <v>53</v>
      </c>
      <c r="M143" t="s">
        <v>1070</v>
      </c>
      <c r="N143" t="s">
        <v>1071</v>
      </c>
      <c r="O143" s="4">
        <v>42305</v>
      </c>
      <c r="P143" s="4">
        <v>43100</v>
      </c>
      <c r="Q143" t="s">
        <v>85</v>
      </c>
      <c r="T143" s="2">
        <v>42925</v>
      </c>
      <c r="U143" s="4">
        <v>42967</v>
      </c>
      <c r="V143" t="s">
        <v>55</v>
      </c>
      <c r="AC143" t="s">
        <v>1072</v>
      </c>
      <c r="AD143" t="s">
        <v>1069</v>
      </c>
      <c r="AE143" t="s">
        <v>1073</v>
      </c>
      <c r="AF143" t="s">
        <v>1071</v>
      </c>
      <c r="AG143" s="4">
        <v>43100</v>
      </c>
      <c r="AH143" s="4">
        <v>42967</v>
      </c>
      <c r="AI143" t="s">
        <v>1074</v>
      </c>
      <c r="AJ143" t="s">
        <v>56</v>
      </c>
      <c r="AK143">
        <v>2017</v>
      </c>
      <c r="AL143">
        <v>2015</v>
      </c>
      <c r="AM143" t="s">
        <v>57</v>
      </c>
      <c r="AN143" t="s">
        <v>58</v>
      </c>
      <c r="AO143" s="4">
        <v>43060</v>
      </c>
      <c r="AW143" t="b">
        <v>0</v>
      </c>
    </row>
    <row r="144" spans="1:49" hidden="1" x14ac:dyDescent="0.2">
      <c r="A144" s="1" t="s">
        <v>49</v>
      </c>
      <c r="B144" t="s">
        <v>1075</v>
      </c>
      <c r="C144" s="4">
        <v>42858</v>
      </c>
      <c r="D144" t="s">
        <v>1076</v>
      </c>
      <c r="E144" t="s">
        <v>1077</v>
      </c>
      <c r="F144">
        <v>1</v>
      </c>
      <c r="G144" t="s">
        <v>1078</v>
      </c>
      <c r="H144" t="s">
        <v>50</v>
      </c>
      <c r="I144" t="s">
        <v>63</v>
      </c>
      <c r="J144" t="s">
        <v>51</v>
      </c>
      <c r="L144" t="s">
        <v>53</v>
      </c>
      <c r="M144" t="s">
        <v>877</v>
      </c>
      <c r="N144" t="s">
        <v>1079</v>
      </c>
      <c r="O144" s="4">
        <v>42305</v>
      </c>
      <c r="P144" s="4">
        <v>43100</v>
      </c>
      <c r="Q144" t="s">
        <v>85</v>
      </c>
      <c r="T144" s="2">
        <v>42925</v>
      </c>
      <c r="U144" s="4">
        <v>42967</v>
      </c>
      <c r="V144" t="s">
        <v>55</v>
      </c>
      <c r="AC144" t="s">
        <v>1080</v>
      </c>
      <c r="AD144" t="s">
        <v>1081</v>
      </c>
      <c r="AE144" t="s">
        <v>450</v>
      </c>
      <c r="AF144" t="s">
        <v>1079</v>
      </c>
      <c r="AG144" s="4">
        <v>43100</v>
      </c>
      <c r="AH144" s="4">
        <v>42967</v>
      </c>
      <c r="AI144" t="s">
        <v>1082</v>
      </c>
      <c r="AJ144" t="s">
        <v>56</v>
      </c>
      <c r="AK144">
        <v>2017</v>
      </c>
      <c r="AL144">
        <v>2015</v>
      </c>
      <c r="AM144" t="s">
        <v>57</v>
      </c>
      <c r="AN144" t="s">
        <v>58</v>
      </c>
      <c r="AO144" s="4">
        <v>43060</v>
      </c>
      <c r="AW144" t="b">
        <v>0</v>
      </c>
    </row>
    <row r="145" spans="1:49" hidden="1" x14ac:dyDescent="0.2">
      <c r="A145" s="1" t="s">
        <v>49</v>
      </c>
      <c r="B145" t="s">
        <v>1083</v>
      </c>
      <c r="C145" s="4">
        <v>42752</v>
      </c>
      <c r="D145" t="s">
        <v>1084</v>
      </c>
      <c r="F145">
        <v>1</v>
      </c>
      <c r="G145" t="s">
        <v>1085</v>
      </c>
      <c r="H145" t="s">
        <v>50</v>
      </c>
      <c r="I145" t="s">
        <v>63</v>
      </c>
      <c r="J145" t="s">
        <v>84</v>
      </c>
      <c r="L145" t="s">
        <v>70</v>
      </c>
      <c r="M145" t="s">
        <v>583</v>
      </c>
      <c r="N145" t="s">
        <v>96</v>
      </c>
      <c r="O145" s="4">
        <v>42751</v>
      </c>
      <c r="P145" s="4">
        <v>42825</v>
      </c>
      <c r="Q145" t="s">
        <v>54</v>
      </c>
      <c r="T145" s="2">
        <v>42752</v>
      </c>
      <c r="U145" s="4">
        <v>42814</v>
      </c>
      <c r="V145" t="s">
        <v>55</v>
      </c>
      <c r="AC145" t="s">
        <v>1086</v>
      </c>
      <c r="AD145" t="s">
        <v>1087</v>
      </c>
      <c r="AE145" t="s">
        <v>109</v>
      </c>
      <c r="AF145" t="s">
        <v>96</v>
      </c>
      <c r="AG145" s="4">
        <v>42825</v>
      </c>
      <c r="AH145" s="4">
        <v>42814</v>
      </c>
      <c r="AJ145" t="s">
        <v>56</v>
      </c>
      <c r="AK145">
        <v>2017</v>
      </c>
      <c r="AL145">
        <v>2017</v>
      </c>
      <c r="AM145" t="s">
        <v>57</v>
      </c>
      <c r="AN145" t="s">
        <v>58</v>
      </c>
      <c r="AO145" s="4">
        <v>43060</v>
      </c>
      <c r="AW145" t="b">
        <v>1</v>
      </c>
    </row>
    <row r="146" spans="1:49" hidden="1" x14ac:dyDescent="0.2">
      <c r="A146" s="1" t="s">
        <v>49</v>
      </c>
      <c r="B146" t="s">
        <v>1088</v>
      </c>
      <c r="C146" s="4">
        <v>42752</v>
      </c>
      <c r="D146" t="s">
        <v>1089</v>
      </c>
      <c r="F146">
        <v>1</v>
      </c>
      <c r="G146" t="s">
        <v>1090</v>
      </c>
      <c r="H146" t="s">
        <v>50</v>
      </c>
      <c r="I146" t="s">
        <v>63</v>
      </c>
      <c r="J146" t="s">
        <v>84</v>
      </c>
      <c r="L146" t="s">
        <v>70</v>
      </c>
      <c r="M146" t="s">
        <v>109</v>
      </c>
      <c r="N146" t="s">
        <v>96</v>
      </c>
      <c r="O146" s="4">
        <v>42751</v>
      </c>
      <c r="P146" s="4">
        <v>42916</v>
      </c>
      <c r="Q146" t="s">
        <v>54</v>
      </c>
      <c r="T146" s="2">
        <v>42752</v>
      </c>
      <c r="U146" s="4">
        <v>42915</v>
      </c>
      <c r="V146" t="s">
        <v>55</v>
      </c>
      <c r="AC146" t="s">
        <v>1091</v>
      </c>
      <c r="AD146" t="s">
        <v>1092</v>
      </c>
      <c r="AE146" t="s">
        <v>109</v>
      </c>
      <c r="AF146" t="s">
        <v>96</v>
      </c>
      <c r="AG146" s="4">
        <v>42916</v>
      </c>
      <c r="AH146" s="4">
        <v>42915</v>
      </c>
      <c r="AI146" t="s">
        <v>1093</v>
      </c>
      <c r="AJ146" t="s">
        <v>56</v>
      </c>
      <c r="AK146">
        <v>2017</v>
      </c>
      <c r="AL146">
        <v>2017</v>
      </c>
      <c r="AM146" t="s">
        <v>57</v>
      </c>
      <c r="AN146" t="s">
        <v>58</v>
      </c>
      <c r="AO146" s="4">
        <v>43060</v>
      </c>
      <c r="AW146" t="b">
        <v>1</v>
      </c>
    </row>
    <row r="147" spans="1:49" hidden="1" x14ac:dyDescent="0.2">
      <c r="A147" s="1" t="s">
        <v>49</v>
      </c>
      <c r="B147" t="s">
        <v>1094</v>
      </c>
      <c r="C147" s="4">
        <v>42859</v>
      </c>
      <c r="D147" t="s">
        <v>1095</v>
      </c>
      <c r="F147">
        <v>1</v>
      </c>
      <c r="G147" t="s">
        <v>1096</v>
      </c>
      <c r="H147" t="s">
        <v>50</v>
      </c>
      <c r="I147" t="s">
        <v>59</v>
      </c>
      <c r="J147" t="s">
        <v>84</v>
      </c>
      <c r="L147" t="s">
        <v>53</v>
      </c>
      <c r="M147" t="s">
        <v>431</v>
      </c>
      <c r="N147" t="s">
        <v>74</v>
      </c>
      <c r="O147" s="4">
        <v>42858</v>
      </c>
      <c r="P147" s="4">
        <v>43100</v>
      </c>
      <c r="Q147" t="s">
        <v>85</v>
      </c>
      <c r="R147" t="s">
        <v>120</v>
      </c>
      <c r="T147" s="2">
        <v>42859</v>
      </c>
      <c r="V147" t="s">
        <v>61</v>
      </c>
      <c r="AC147" t="s">
        <v>1097</v>
      </c>
      <c r="AD147" t="s">
        <v>1098</v>
      </c>
      <c r="AE147" t="s">
        <v>73</v>
      </c>
      <c r="AF147" t="s">
        <v>74</v>
      </c>
      <c r="AG147" s="4">
        <v>43100</v>
      </c>
      <c r="AI147" t="s">
        <v>840</v>
      </c>
      <c r="AJ147" t="s">
        <v>61</v>
      </c>
      <c r="AK147">
        <v>2017</v>
      </c>
      <c r="AL147">
        <v>2017</v>
      </c>
      <c r="AM147" t="s">
        <v>57</v>
      </c>
      <c r="AN147" t="s">
        <v>58</v>
      </c>
      <c r="AO147" s="4">
        <v>43060</v>
      </c>
      <c r="AW147" t="b">
        <v>0</v>
      </c>
    </row>
    <row r="148" spans="1:49" hidden="1" x14ac:dyDescent="0.2">
      <c r="A148" s="1" t="s">
        <v>49</v>
      </c>
      <c r="B148" t="s">
        <v>1099</v>
      </c>
      <c r="C148" s="4">
        <v>42860</v>
      </c>
      <c r="D148" t="s">
        <v>1100</v>
      </c>
      <c r="F148">
        <v>1</v>
      </c>
      <c r="G148" t="s">
        <v>1101</v>
      </c>
      <c r="H148" t="s">
        <v>50</v>
      </c>
      <c r="I148" t="s">
        <v>76</v>
      </c>
      <c r="J148" t="s">
        <v>84</v>
      </c>
      <c r="L148" t="s">
        <v>70</v>
      </c>
      <c r="M148" t="s">
        <v>1102</v>
      </c>
      <c r="N148" t="s">
        <v>1103</v>
      </c>
      <c r="O148" s="4">
        <v>42860</v>
      </c>
      <c r="P148" s="4">
        <v>42947</v>
      </c>
      <c r="Q148" t="s">
        <v>54</v>
      </c>
      <c r="T148" s="2">
        <v>42860</v>
      </c>
      <c r="U148" s="4">
        <v>42941</v>
      </c>
      <c r="V148" t="s">
        <v>55</v>
      </c>
      <c r="AC148" t="s">
        <v>1104</v>
      </c>
      <c r="AD148" t="s">
        <v>1105</v>
      </c>
      <c r="AE148" t="s">
        <v>1106</v>
      </c>
      <c r="AF148" t="s">
        <v>1107</v>
      </c>
      <c r="AG148" s="4">
        <v>42947</v>
      </c>
      <c r="AH148" s="4">
        <v>42941</v>
      </c>
      <c r="AI148" t="s">
        <v>1108</v>
      </c>
      <c r="AJ148" t="s">
        <v>56</v>
      </c>
      <c r="AK148">
        <v>2017</v>
      </c>
      <c r="AL148">
        <v>2017</v>
      </c>
      <c r="AM148" t="s">
        <v>57</v>
      </c>
      <c r="AN148" t="s">
        <v>58</v>
      </c>
      <c r="AO148" s="4">
        <v>43060</v>
      </c>
      <c r="AW148" t="b">
        <v>1</v>
      </c>
    </row>
    <row r="149" spans="1:49" hidden="1" x14ac:dyDescent="0.2">
      <c r="A149" s="1" t="s">
        <v>49</v>
      </c>
      <c r="B149" t="s">
        <v>1109</v>
      </c>
      <c r="C149" s="4">
        <v>42866</v>
      </c>
      <c r="D149" t="s">
        <v>1110</v>
      </c>
      <c r="F149">
        <v>1</v>
      </c>
      <c r="G149" t="s">
        <v>1111</v>
      </c>
      <c r="H149" t="s">
        <v>50</v>
      </c>
      <c r="I149" t="s">
        <v>72</v>
      </c>
      <c r="J149" t="s">
        <v>84</v>
      </c>
      <c r="K149" t="s">
        <v>1112</v>
      </c>
      <c r="L149" t="s">
        <v>53</v>
      </c>
      <c r="M149" t="s">
        <v>1113</v>
      </c>
      <c r="N149" t="s">
        <v>1114</v>
      </c>
      <c r="O149" s="4">
        <v>42951</v>
      </c>
      <c r="P149" s="4">
        <v>43190</v>
      </c>
      <c r="Q149" t="s">
        <v>85</v>
      </c>
      <c r="R149" t="s">
        <v>120</v>
      </c>
      <c r="T149" s="2">
        <v>42866</v>
      </c>
      <c r="U149" s="4">
        <v>42996</v>
      </c>
      <c r="V149" t="s">
        <v>55</v>
      </c>
      <c r="AC149" t="s">
        <v>1115</v>
      </c>
      <c r="AD149" t="s">
        <v>1116</v>
      </c>
      <c r="AE149" t="s">
        <v>1117</v>
      </c>
      <c r="AF149" t="s">
        <v>1118</v>
      </c>
      <c r="AG149" s="4">
        <v>42981</v>
      </c>
      <c r="AH149" s="4">
        <v>42996</v>
      </c>
      <c r="AI149" t="s">
        <v>1119</v>
      </c>
      <c r="AJ149" t="s">
        <v>56</v>
      </c>
      <c r="AK149">
        <v>2017</v>
      </c>
      <c r="AL149">
        <v>2017</v>
      </c>
      <c r="AM149" t="s">
        <v>57</v>
      </c>
      <c r="AN149" t="s">
        <v>58</v>
      </c>
      <c r="AO149" s="4">
        <v>43060</v>
      </c>
      <c r="AW149" t="b">
        <v>0</v>
      </c>
    </row>
    <row r="150" spans="1:49" hidden="1" x14ac:dyDescent="0.2">
      <c r="A150" s="1" t="s">
        <v>49</v>
      </c>
      <c r="B150" t="s">
        <v>1120</v>
      </c>
      <c r="C150" s="4">
        <v>42870</v>
      </c>
      <c r="D150" t="s">
        <v>1121</v>
      </c>
      <c r="E150" t="s">
        <v>1122</v>
      </c>
      <c r="F150">
        <v>1</v>
      </c>
      <c r="G150" t="s">
        <v>1123</v>
      </c>
      <c r="H150" t="s">
        <v>66</v>
      </c>
      <c r="I150" t="s">
        <v>89</v>
      </c>
      <c r="J150" t="s">
        <v>51</v>
      </c>
      <c r="L150" t="s">
        <v>53</v>
      </c>
      <c r="M150" t="s">
        <v>1124</v>
      </c>
      <c r="N150" t="s">
        <v>1125</v>
      </c>
      <c r="O150" s="4">
        <v>42870</v>
      </c>
      <c r="P150" s="4">
        <v>42947</v>
      </c>
      <c r="Q150" t="s">
        <v>54</v>
      </c>
      <c r="T150" s="2">
        <v>42870</v>
      </c>
      <c r="U150" s="4">
        <v>42940</v>
      </c>
      <c r="V150" t="s">
        <v>55</v>
      </c>
      <c r="AC150" t="s">
        <v>1126</v>
      </c>
      <c r="AD150" t="s">
        <v>1127</v>
      </c>
      <c r="AE150" t="s">
        <v>90</v>
      </c>
      <c r="AF150" t="s">
        <v>1128</v>
      </c>
      <c r="AG150" s="4">
        <v>42947</v>
      </c>
      <c r="AH150" s="4">
        <v>42938</v>
      </c>
      <c r="AI150" t="s">
        <v>1129</v>
      </c>
      <c r="AJ150" t="s">
        <v>56</v>
      </c>
      <c r="AK150">
        <v>2017</v>
      </c>
      <c r="AL150">
        <v>2017</v>
      </c>
      <c r="AM150" t="s">
        <v>57</v>
      </c>
      <c r="AN150" t="s">
        <v>58</v>
      </c>
      <c r="AO150" s="4">
        <v>43060</v>
      </c>
      <c r="AW150" t="b">
        <v>1</v>
      </c>
    </row>
    <row r="151" spans="1:49" hidden="1" x14ac:dyDescent="0.2">
      <c r="A151" s="1" t="s">
        <v>49</v>
      </c>
      <c r="B151" t="s">
        <v>1130</v>
      </c>
      <c r="C151" s="4">
        <v>42872</v>
      </c>
      <c r="D151" t="s">
        <v>1131</v>
      </c>
      <c r="F151">
        <v>1</v>
      </c>
      <c r="G151" t="s">
        <v>1132</v>
      </c>
      <c r="H151" t="s">
        <v>50</v>
      </c>
      <c r="I151" t="s">
        <v>59</v>
      </c>
      <c r="J151" t="s">
        <v>84</v>
      </c>
      <c r="K151" t="s">
        <v>1133</v>
      </c>
      <c r="L151" t="s">
        <v>70</v>
      </c>
      <c r="M151" t="s">
        <v>1134</v>
      </c>
      <c r="N151" t="s">
        <v>1135</v>
      </c>
      <c r="O151" s="4">
        <v>42870</v>
      </c>
      <c r="P151" s="4">
        <v>43100</v>
      </c>
      <c r="Q151" t="s">
        <v>85</v>
      </c>
      <c r="R151" t="s">
        <v>120</v>
      </c>
      <c r="T151" s="2">
        <v>42872</v>
      </c>
      <c r="V151" t="s">
        <v>61</v>
      </c>
      <c r="AC151" t="s">
        <v>1136</v>
      </c>
      <c r="AD151" t="s">
        <v>1137</v>
      </c>
      <c r="AE151" t="s">
        <v>1134</v>
      </c>
      <c r="AF151" t="s">
        <v>1135</v>
      </c>
      <c r="AG151" s="4">
        <v>43100</v>
      </c>
      <c r="AI151" t="s">
        <v>981</v>
      </c>
      <c r="AJ151" t="s">
        <v>61</v>
      </c>
      <c r="AK151">
        <v>2017</v>
      </c>
      <c r="AL151">
        <v>2017</v>
      </c>
      <c r="AM151" t="s">
        <v>57</v>
      </c>
      <c r="AN151" t="s">
        <v>58</v>
      </c>
      <c r="AO151" s="4">
        <v>43060</v>
      </c>
      <c r="AW151" t="b">
        <v>0</v>
      </c>
    </row>
    <row r="152" spans="1:49" hidden="1" x14ac:dyDescent="0.2">
      <c r="A152" s="1" t="s">
        <v>49</v>
      </c>
      <c r="B152" t="s">
        <v>1138</v>
      </c>
      <c r="C152" s="4">
        <v>42872</v>
      </c>
      <c r="D152" t="s">
        <v>1139</v>
      </c>
      <c r="F152">
        <v>0</v>
      </c>
      <c r="G152" t="s">
        <v>1140</v>
      </c>
      <c r="H152" t="s">
        <v>50</v>
      </c>
      <c r="I152" t="s">
        <v>63</v>
      </c>
      <c r="J152" t="s">
        <v>84</v>
      </c>
      <c r="K152" t="s">
        <v>1141</v>
      </c>
      <c r="L152" t="s">
        <v>53</v>
      </c>
      <c r="M152" t="s">
        <v>1142</v>
      </c>
      <c r="N152" t="s">
        <v>1143</v>
      </c>
      <c r="O152" s="4">
        <v>42870</v>
      </c>
      <c r="P152" s="4">
        <v>43465</v>
      </c>
      <c r="Q152" t="s">
        <v>85</v>
      </c>
      <c r="R152" t="s">
        <v>120</v>
      </c>
      <c r="T152" s="2">
        <v>42872</v>
      </c>
      <c r="V152" t="s">
        <v>61</v>
      </c>
      <c r="AC152" t="s">
        <v>1144</v>
      </c>
      <c r="AD152" t="s">
        <v>1145</v>
      </c>
      <c r="AE152" t="s">
        <v>1142</v>
      </c>
      <c r="AF152" t="s">
        <v>1143</v>
      </c>
      <c r="AG152" s="4">
        <v>43465</v>
      </c>
      <c r="AI152" t="s">
        <v>981</v>
      </c>
      <c r="AJ152" t="s">
        <v>61</v>
      </c>
      <c r="AK152">
        <v>2017</v>
      </c>
      <c r="AL152">
        <v>2017</v>
      </c>
      <c r="AM152" t="s">
        <v>57</v>
      </c>
      <c r="AN152" t="s">
        <v>58</v>
      </c>
      <c r="AO152" s="4">
        <v>43060</v>
      </c>
      <c r="AW152" t="b">
        <v>0</v>
      </c>
    </row>
    <row r="153" spans="1:49" hidden="1" x14ac:dyDescent="0.2">
      <c r="A153" s="1" t="s">
        <v>49</v>
      </c>
      <c r="B153" t="s">
        <v>1138</v>
      </c>
      <c r="C153" s="4">
        <v>42872</v>
      </c>
      <c r="D153" t="s">
        <v>1139</v>
      </c>
      <c r="F153">
        <v>1</v>
      </c>
      <c r="G153" t="s">
        <v>1140</v>
      </c>
      <c r="H153" t="s">
        <v>50</v>
      </c>
      <c r="I153" t="s">
        <v>63</v>
      </c>
      <c r="J153" t="s">
        <v>84</v>
      </c>
      <c r="K153" t="s">
        <v>1141</v>
      </c>
      <c r="L153" t="s">
        <v>53</v>
      </c>
      <c r="M153" t="s">
        <v>1142</v>
      </c>
      <c r="N153" t="s">
        <v>1143</v>
      </c>
      <c r="O153" s="4">
        <v>42870</v>
      </c>
      <c r="P153" s="4">
        <v>43465</v>
      </c>
      <c r="Q153" t="s">
        <v>85</v>
      </c>
      <c r="R153" t="s">
        <v>120</v>
      </c>
      <c r="T153" s="2">
        <v>42872</v>
      </c>
      <c r="V153" t="s">
        <v>61</v>
      </c>
      <c r="AC153" t="s">
        <v>1146</v>
      </c>
      <c r="AD153" t="s">
        <v>1147</v>
      </c>
      <c r="AE153" t="s">
        <v>73</v>
      </c>
      <c r="AF153" t="s">
        <v>74</v>
      </c>
      <c r="AG153" s="4">
        <v>42947</v>
      </c>
      <c r="AH153" s="4">
        <v>42923</v>
      </c>
      <c r="AI153" t="s">
        <v>1148</v>
      </c>
      <c r="AJ153" t="s">
        <v>56</v>
      </c>
      <c r="AK153">
        <v>2017</v>
      </c>
      <c r="AL153">
        <v>2017</v>
      </c>
      <c r="AM153" t="s">
        <v>57</v>
      </c>
      <c r="AN153" t="s">
        <v>58</v>
      </c>
      <c r="AO153" s="4">
        <v>43060</v>
      </c>
      <c r="AW153" t="b">
        <v>0</v>
      </c>
    </row>
    <row r="154" spans="1:49" hidden="1" x14ac:dyDescent="0.2">
      <c r="A154" s="1" t="s">
        <v>49</v>
      </c>
      <c r="B154" t="s">
        <v>1149</v>
      </c>
      <c r="C154" s="4">
        <v>42873</v>
      </c>
      <c r="D154" t="s">
        <v>1150</v>
      </c>
      <c r="E154" t="s">
        <v>1151</v>
      </c>
      <c r="F154">
        <v>1</v>
      </c>
      <c r="G154" t="s">
        <v>1152</v>
      </c>
      <c r="H154" t="s">
        <v>66</v>
      </c>
      <c r="I154" t="s">
        <v>71</v>
      </c>
      <c r="J154" t="s">
        <v>51</v>
      </c>
      <c r="K154" t="s">
        <v>99</v>
      </c>
      <c r="L154" t="s">
        <v>53</v>
      </c>
      <c r="M154" t="s">
        <v>1153</v>
      </c>
      <c r="N154" t="s">
        <v>1153</v>
      </c>
      <c r="O154" s="4">
        <v>42825</v>
      </c>
      <c r="P154" s="4">
        <v>42916</v>
      </c>
      <c r="Q154" t="s">
        <v>54</v>
      </c>
      <c r="T154" s="2">
        <v>42873</v>
      </c>
      <c r="U154" s="4">
        <v>42887</v>
      </c>
      <c r="V154" t="s">
        <v>55</v>
      </c>
      <c r="AC154" t="s">
        <v>1154</v>
      </c>
      <c r="AD154" t="s">
        <v>100</v>
      </c>
      <c r="AE154" t="s">
        <v>1153</v>
      </c>
      <c r="AF154" t="s">
        <v>1153</v>
      </c>
      <c r="AG154" s="4">
        <v>42916</v>
      </c>
      <c r="AH154" s="4">
        <v>42887</v>
      </c>
      <c r="AI154" t="s">
        <v>1155</v>
      </c>
      <c r="AJ154" t="s">
        <v>56</v>
      </c>
      <c r="AK154">
        <v>2017</v>
      </c>
      <c r="AL154">
        <v>2017</v>
      </c>
      <c r="AM154" t="s">
        <v>57</v>
      </c>
      <c r="AN154" t="s">
        <v>58</v>
      </c>
      <c r="AO154" s="4">
        <v>43060</v>
      </c>
      <c r="AW154" t="b">
        <v>1</v>
      </c>
    </row>
    <row r="155" spans="1:49" hidden="1" x14ac:dyDescent="0.2">
      <c r="A155" s="1" t="s">
        <v>49</v>
      </c>
      <c r="B155" t="s">
        <v>1156</v>
      </c>
      <c r="C155" s="4">
        <v>42877</v>
      </c>
      <c r="D155" t="s">
        <v>1157</v>
      </c>
      <c r="E155" t="s">
        <v>1158</v>
      </c>
      <c r="F155">
        <v>1</v>
      </c>
      <c r="G155" t="s">
        <v>1159</v>
      </c>
      <c r="H155" t="s">
        <v>66</v>
      </c>
      <c r="I155" t="s">
        <v>75</v>
      </c>
      <c r="J155" t="s">
        <v>51</v>
      </c>
      <c r="L155" t="s">
        <v>53</v>
      </c>
      <c r="M155" t="s">
        <v>1160</v>
      </c>
      <c r="N155" t="s">
        <v>1161</v>
      </c>
      <c r="O155" s="4">
        <v>42853</v>
      </c>
      <c r="P155" s="4">
        <v>42901</v>
      </c>
      <c r="Q155" t="s">
        <v>54</v>
      </c>
      <c r="T155" s="2">
        <v>42900</v>
      </c>
      <c r="U155" s="4">
        <v>42920</v>
      </c>
      <c r="V155" t="s">
        <v>55</v>
      </c>
      <c r="AC155" t="s">
        <v>1162</v>
      </c>
      <c r="AD155" t="s">
        <v>1163</v>
      </c>
      <c r="AE155" t="s">
        <v>1164</v>
      </c>
      <c r="AF155" t="s">
        <v>462</v>
      </c>
      <c r="AG155" s="4">
        <v>42901</v>
      </c>
      <c r="AH155" s="4">
        <v>42920</v>
      </c>
      <c r="AI155" t="s">
        <v>1165</v>
      </c>
      <c r="AJ155" t="s">
        <v>56</v>
      </c>
      <c r="AK155">
        <v>2017</v>
      </c>
      <c r="AL155">
        <v>2017</v>
      </c>
      <c r="AM155" t="s">
        <v>57</v>
      </c>
      <c r="AN155" t="s">
        <v>58</v>
      </c>
      <c r="AO155" s="4">
        <v>43060</v>
      </c>
      <c r="AW155" t="b">
        <v>1</v>
      </c>
    </row>
    <row r="156" spans="1:49" hidden="1" x14ac:dyDescent="0.2">
      <c r="A156" s="1" t="s">
        <v>49</v>
      </c>
      <c r="B156" t="s">
        <v>1166</v>
      </c>
      <c r="C156" s="4">
        <v>42877</v>
      </c>
      <c r="D156" t="s">
        <v>1167</v>
      </c>
      <c r="E156" t="s">
        <v>1168</v>
      </c>
      <c r="F156">
        <v>1</v>
      </c>
      <c r="G156" t="s">
        <v>1169</v>
      </c>
      <c r="H156" t="s">
        <v>66</v>
      </c>
      <c r="I156" t="s">
        <v>75</v>
      </c>
      <c r="J156" t="s">
        <v>51</v>
      </c>
      <c r="L156" t="s">
        <v>60</v>
      </c>
      <c r="M156" t="s">
        <v>1170</v>
      </c>
      <c r="N156" t="s">
        <v>1161</v>
      </c>
      <c r="O156" s="4">
        <v>42855</v>
      </c>
      <c r="P156" s="4">
        <v>42901</v>
      </c>
      <c r="Q156" t="s">
        <v>54</v>
      </c>
      <c r="T156" s="2">
        <v>42900</v>
      </c>
      <c r="V156" t="s">
        <v>61</v>
      </c>
      <c r="AC156" t="s">
        <v>1171</v>
      </c>
      <c r="AD156" t="s">
        <v>1172</v>
      </c>
      <c r="AE156" t="s">
        <v>1164</v>
      </c>
      <c r="AF156" t="s">
        <v>462</v>
      </c>
      <c r="AG156" s="4">
        <v>42901</v>
      </c>
      <c r="AI156" t="s">
        <v>1173</v>
      </c>
      <c r="AJ156" t="s">
        <v>61</v>
      </c>
      <c r="AK156">
        <v>2017</v>
      </c>
      <c r="AL156">
        <v>2017</v>
      </c>
      <c r="AM156" t="s">
        <v>57</v>
      </c>
      <c r="AN156" t="s">
        <v>58</v>
      </c>
      <c r="AO156" s="4">
        <v>43060</v>
      </c>
      <c r="AW156" t="b">
        <v>1</v>
      </c>
    </row>
    <row r="157" spans="1:49" hidden="1" x14ac:dyDescent="0.2">
      <c r="A157" s="1" t="s">
        <v>49</v>
      </c>
      <c r="B157" t="s">
        <v>1174</v>
      </c>
      <c r="C157" s="4">
        <v>42877</v>
      </c>
      <c r="D157" t="s">
        <v>1175</v>
      </c>
      <c r="E157" t="s">
        <v>1176</v>
      </c>
      <c r="F157">
        <v>1</v>
      </c>
      <c r="G157" t="s">
        <v>1177</v>
      </c>
      <c r="H157" t="s">
        <v>66</v>
      </c>
      <c r="I157" t="s">
        <v>75</v>
      </c>
      <c r="J157" t="s">
        <v>51</v>
      </c>
      <c r="L157" t="s">
        <v>53</v>
      </c>
      <c r="M157" t="s">
        <v>1160</v>
      </c>
      <c r="N157" t="s">
        <v>1161</v>
      </c>
      <c r="O157" s="4">
        <v>42855</v>
      </c>
      <c r="P157" s="4">
        <v>42901</v>
      </c>
      <c r="Q157" t="s">
        <v>54</v>
      </c>
      <c r="T157" s="2">
        <v>42900</v>
      </c>
      <c r="V157" t="s">
        <v>61</v>
      </c>
      <c r="AC157" t="s">
        <v>1178</v>
      </c>
      <c r="AD157" t="s">
        <v>1179</v>
      </c>
      <c r="AE157" t="s">
        <v>1164</v>
      </c>
      <c r="AF157" t="s">
        <v>462</v>
      </c>
      <c r="AG157" s="4">
        <v>42901</v>
      </c>
      <c r="AI157" t="s">
        <v>1180</v>
      </c>
      <c r="AJ157" t="s">
        <v>61</v>
      </c>
      <c r="AK157">
        <v>2017</v>
      </c>
      <c r="AL157">
        <v>2017</v>
      </c>
      <c r="AM157" t="s">
        <v>57</v>
      </c>
      <c r="AN157" t="s">
        <v>58</v>
      </c>
      <c r="AO157" s="4">
        <v>43060</v>
      </c>
      <c r="AW157" t="b">
        <v>1</v>
      </c>
    </row>
    <row r="158" spans="1:49" hidden="1" x14ac:dyDescent="0.2">
      <c r="A158" s="1" t="s">
        <v>49</v>
      </c>
      <c r="B158" t="s">
        <v>1181</v>
      </c>
      <c r="C158" s="4">
        <v>42877</v>
      </c>
      <c r="D158" t="s">
        <v>1182</v>
      </c>
      <c r="E158" t="s">
        <v>1183</v>
      </c>
      <c r="F158">
        <v>1</v>
      </c>
      <c r="G158" t="s">
        <v>1184</v>
      </c>
      <c r="H158" t="s">
        <v>66</v>
      </c>
      <c r="I158" t="s">
        <v>75</v>
      </c>
      <c r="J158" t="s">
        <v>51</v>
      </c>
      <c r="L158" t="s">
        <v>53</v>
      </c>
      <c r="M158" t="s">
        <v>1160</v>
      </c>
      <c r="N158" t="s">
        <v>1161</v>
      </c>
      <c r="O158" s="4">
        <v>42853</v>
      </c>
      <c r="P158" s="4">
        <v>42901</v>
      </c>
      <c r="Q158" t="s">
        <v>54</v>
      </c>
      <c r="T158" s="2">
        <v>42900</v>
      </c>
      <c r="U158" s="4">
        <v>42920</v>
      </c>
      <c r="V158" t="s">
        <v>55</v>
      </c>
      <c r="AC158" t="s">
        <v>1185</v>
      </c>
      <c r="AD158" t="s">
        <v>1179</v>
      </c>
      <c r="AE158" t="s">
        <v>1164</v>
      </c>
      <c r="AF158" t="s">
        <v>462</v>
      </c>
      <c r="AG158" s="4">
        <v>42901</v>
      </c>
      <c r="AH158" s="4">
        <v>42920</v>
      </c>
      <c r="AI158" t="s">
        <v>1186</v>
      </c>
      <c r="AJ158" t="s">
        <v>56</v>
      </c>
      <c r="AK158">
        <v>2017</v>
      </c>
      <c r="AL158">
        <v>2017</v>
      </c>
      <c r="AM158" t="s">
        <v>57</v>
      </c>
      <c r="AN158" t="s">
        <v>58</v>
      </c>
      <c r="AO158" s="4">
        <v>43060</v>
      </c>
      <c r="AW158" t="b">
        <v>1</v>
      </c>
    </row>
    <row r="159" spans="1:49" hidden="1" x14ac:dyDescent="0.2">
      <c r="A159" s="1" t="s">
        <v>49</v>
      </c>
      <c r="B159" t="s">
        <v>1187</v>
      </c>
      <c r="C159" s="4">
        <v>42877</v>
      </c>
      <c r="D159" t="s">
        <v>1188</v>
      </c>
      <c r="E159" t="s">
        <v>1189</v>
      </c>
      <c r="F159">
        <v>1</v>
      </c>
      <c r="G159" t="s">
        <v>1190</v>
      </c>
      <c r="H159" t="s">
        <v>66</v>
      </c>
      <c r="I159" t="s">
        <v>75</v>
      </c>
      <c r="J159" t="s">
        <v>51</v>
      </c>
      <c r="K159" t="s">
        <v>1191</v>
      </c>
      <c r="L159" t="s">
        <v>70</v>
      </c>
      <c r="M159" t="s">
        <v>1170</v>
      </c>
      <c r="N159" t="s">
        <v>81</v>
      </c>
      <c r="O159" s="4">
        <v>42853</v>
      </c>
      <c r="P159" s="4">
        <v>42901</v>
      </c>
      <c r="Q159" t="s">
        <v>54</v>
      </c>
      <c r="T159" s="2">
        <v>42900</v>
      </c>
      <c r="V159" t="s">
        <v>61</v>
      </c>
      <c r="AC159" t="s">
        <v>1192</v>
      </c>
      <c r="AD159" t="s">
        <v>1193</v>
      </c>
      <c r="AE159" t="s">
        <v>1164</v>
      </c>
      <c r="AF159" t="s">
        <v>462</v>
      </c>
      <c r="AG159" s="4">
        <v>42901</v>
      </c>
      <c r="AI159" t="s">
        <v>1194</v>
      </c>
      <c r="AJ159" t="s">
        <v>61</v>
      </c>
      <c r="AK159">
        <v>2017</v>
      </c>
      <c r="AL159">
        <v>2017</v>
      </c>
      <c r="AM159" t="s">
        <v>57</v>
      </c>
      <c r="AN159" t="s">
        <v>58</v>
      </c>
      <c r="AO159" s="4">
        <v>43060</v>
      </c>
      <c r="AW159" t="b">
        <v>1</v>
      </c>
    </row>
    <row r="160" spans="1:49" hidden="1" x14ac:dyDescent="0.2">
      <c r="A160" s="1" t="s">
        <v>49</v>
      </c>
      <c r="B160" t="s">
        <v>1195</v>
      </c>
      <c r="C160" s="4">
        <v>42740</v>
      </c>
      <c r="D160" t="s">
        <v>1196</v>
      </c>
      <c r="E160" t="s">
        <v>1197</v>
      </c>
      <c r="F160">
        <v>1</v>
      </c>
      <c r="G160" t="s">
        <v>1198</v>
      </c>
      <c r="H160" t="s">
        <v>50</v>
      </c>
      <c r="I160" t="s">
        <v>63</v>
      </c>
      <c r="J160" t="s">
        <v>51</v>
      </c>
      <c r="L160" t="s">
        <v>60</v>
      </c>
      <c r="M160" t="s">
        <v>1199</v>
      </c>
      <c r="N160" t="s">
        <v>1200</v>
      </c>
      <c r="O160" s="4">
        <v>42639</v>
      </c>
      <c r="P160" s="4">
        <v>42765</v>
      </c>
      <c r="Q160" t="s">
        <v>54</v>
      </c>
      <c r="S160" t="s">
        <v>1201</v>
      </c>
      <c r="T160" s="2">
        <v>42740</v>
      </c>
      <c r="V160" t="s">
        <v>61</v>
      </c>
      <c r="AC160" t="s">
        <v>1202</v>
      </c>
      <c r="AD160" t="s">
        <v>1203</v>
      </c>
      <c r="AE160" t="s">
        <v>1204</v>
      </c>
      <c r="AF160" t="s">
        <v>1205</v>
      </c>
      <c r="AG160" s="4">
        <v>42765</v>
      </c>
      <c r="AI160" t="s">
        <v>1206</v>
      </c>
      <c r="AJ160" t="s">
        <v>61</v>
      </c>
      <c r="AK160">
        <v>2017</v>
      </c>
      <c r="AL160">
        <v>2016</v>
      </c>
      <c r="AM160" t="s">
        <v>57</v>
      </c>
      <c r="AN160" t="s">
        <v>58</v>
      </c>
      <c r="AO160" s="4">
        <v>43060</v>
      </c>
      <c r="AW160" t="b">
        <v>1</v>
      </c>
    </row>
    <row r="161" spans="1:49" hidden="1" x14ac:dyDescent="0.2">
      <c r="A161" s="1" t="s">
        <v>49</v>
      </c>
      <c r="B161" t="s">
        <v>1207</v>
      </c>
      <c r="C161" s="4">
        <v>42877</v>
      </c>
      <c r="D161" t="s">
        <v>1208</v>
      </c>
      <c r="F161">
        <v>1</v>
      </c>
      <c r="G161" t="s">
        <v>1209</v>
      </c>
      <c r="H161" t="s">
        <v>50</v>
      </c>
      <c r="I161" t="s">
        <v>63</v>
      </c>
      <c r="J161" t="s">
        <v>84</v>
      </c>
      <c r="K161" t="s">
        <v>1210</v>
      </c>
      <c r="L161" t="s">
        <v>70</v>
      </c>
      <c r="M161" t="s">
        <v>1211</v>
      </c>
      <c r="N161" t="s">
        <v>1212</v>
      </c>
      <c r="O161" s="4">
        <v>42863</v>
      </c>
      <c r="P161" s="4">
        <v>43258</v>
      </c>
      <c r="Q161" t="s">
        <v>85</v>
      </c>
      <c r="R161" t="s">
        <v>120</v>
      </c>
      <c r="T161" s="2">
        <v>42877</v>
      </c>
      <c r="V161" t="s">
        <v>61</v>
      </c>
      <c r="AC161" t="s">
        <v>1213</v>
      </c>
      <c r="AD161" t="s">
        <v>1214</v>
      </c>
      <c r="AE161" t="s">
        <v>1215</v>
      </c>
      <c r="AF161" t="s">
        <v>1212</v>
      </c>
      <c r="AG161" s="4">
        <v>43258</v>
      </c>
      <c r="AI161" t="s">
        <v>1216</v>
      </c>
      <c r="AJ161" t="s">
        <v>61</v>
      </c>
      <c r="AK161">
        <v>2017</v>
      </c>
      <c r="AL161">
        <v>2017</v>
      </c>
      <c r="AM161" t="s">
        <v>57</v>
      </c>
      <c r="AN161" t="s">
        <v>58</v>
      </c>
      <c r="AO161" s="4">
        <v>43060</v>
      </c>
      <c r="AW161" t="b">
        <v>0</v>
      </c>
    </row>
    <row r="162" spans="1:49" hidden="1" x14ac:dyDescent="0.2">
      <c r="A162" s="1" t="s">
        <v>49</v>
      </c>
      <c r="B162" t="s">
        <v>1217</v>
      </c>
      <c r="C162" s="4">
        <v>42877</v>
      </c>
      <c r="D162" t="s">
        <v>1218</v>
      </c>
      <c r="F162">
        <v>1</v>
      </c>
      <c r="G162" t="s">
        <v>1219</v>
      </c>
      <c r="H162" t="s">
        <v>50</v>
      </c>
      <c r="I162" t="s">
        <v>63</v>
      </c>
      <c r="J162" t="s">
        <v>84</v>
      </c>
      <c r="K162" t="s">
        <v>1220</v>
      </c>
      <c r="L162" t="s">
        <v>60</v>
      </c>
      <c r="M162" t="s">
        <v>1221</v>
      </c>
      <c r="N162" t="s">
        <v>1222</v>
      </c>
      <c r="O162" s="4">
        <v>42877</v>
      </c>
      <c r="P162" s="4">
        <v>43220</v>
      </c>
      <c r="Q162" t="s">
        <v>85</v>
      </c>
      <c r="R162" t="s">
        <v>120</v>
      </c>
      <c r="T162" s="2">
        <v>42877</v>
      </c>
      <c r="V162" t="s">
        <v>61</v>
      </c>
      <c r="AC162" t="s">
        <v>1223</v>
      </c>
      <c r="AD162" t="s">
        <v>1224</v>
      </c>
      <c r="AE162" t="s">
        <v>1225</v>
      </c>
      <c r="AF162" t="s">
        <v>1222</v>
      </c>
      <c r="AG162" s="4">
        <v>43220</v>
      </c>
      <c r="AI162" t="s">
        <v>981</v>
      </c>
      <c r="AJ162" t="s">
        <v>61</v>
      </c>
      <c r="AK162">
        <v>2017</v>
      </c>
      <c r="AL162">
        <v>2017</v>
      </c>
      <c r="AM162" t="s">
        <v>57</v>
      </c>
      <c r="AN162" t="s">
        <v>58</v>
      </c>
      <c r="AO162" s="4">
        <v>43060</v>
      </c>
      <c r="AW162" t="b">
        <v>0</v>
      </c>
    </row>
    <row r="163" spans="1:49" hidden="1" x14ac:dyDescent="0.2">
      <c r="A163" s="1" t="s">
        <v>49</v>
      </c>
      <c r="B163" t="s">
        <v>1226</v>
      </c>
      <c r="C163" s="4">
        <v>42879</v>
      </c>
      <c r="D163" t="s">
        <v>1227</v>
      </c>
      <c r="E163" t="s">
        <v>1228</v>
      </c>
      <c r="F163">
        <v>1</v>
      </c>
      <c r="G163" t="s">
        <v>1229</v>
      </c>
      <c r="H163" t="s">
        <v>50</v>
      </c>
      <c r="I163" t="s">
        <v>59</v>
      </c>
      <c r="J163" t="s">
        <v>51</v>
      </c>
      <c r="K163" t="s">
        <v>1230</v>
      </c>
      <c r="L163" t="s">
        <v>53</v>
      </c>
      <c r="M163" t="s">
        <v>1231</v>
      </c>
      <c r="N163" t="s">
        <v>1232</v>
      </c>
      <c r="O163" s="4">
        <v>42836</v>
      </c>
      <c r="P163" s="4">
        <v>43008</v>
      </c>
      <c r="Q163" t="s">
        <v>54</v>
      </c>
      <c r="R163" t="s">
        <v>120</v>
      </c>
      <c r="S163" t="s">
        <v>1233</v>
      </c>
      <c r="T163" s="2">
        <v>42879</v>
      </c>
      <c r="V163" t="s">
        <v>61</v>
      </c>
      <c r="AC163" t="s">
        <v>1234</v>
      </c>
      <c r="AD163" t="s">
        <v>1235</v>
      </c>
      <c r="AE163" t="s">
        <v>1231</v>
      </c>
      <c r="AF163" t="s">
        <v>1232</v>
      </c>
      <c r="AG163" s="4">
        <v>43008</v>
      </c>
      <c r="AI163" t="s">
        <v>1236</v>
      </c>
      <c r="AJ163" t="s">
        <v>61</v>
      </c>
      <c r="AK163">
        <v>2017</v>
      </c>
      <c r="AL163">
        <v>2017</v>
      </c>
      <c r="AM163" t="s">
        <v>57</v>
      </c>
      <c r="AN163" t="s">
        <v>58</v>
      </c>
      <c r="AO163" s="4">
        <v>43060</v>
      </c>
      <c r="AW163" t="b">
        <v>1</v>
      </c>
    </row>
    <row r="164" spans="1:49" hidden="1" x14ac:dyDescent="0.2">
      <c r="A164" s="1" t="s">
        <v>49</v>
      </c>
      <c r="B164" t="s">
        <v>1237</v>
      </c>
      <c r="C164" s="4">
        <v>42740</v>
      </c>
      <c r="D164" t="s">
        <v>1238</v>
      </c>
      <c r="E164" t="s">
        <v>1239</v>
      </c>
      <c r="F164">
        <v>1</v>
      </c>
      <c r="G164" t="s">
        <v>1240</v>
      </c>
      <c r="H164" t="s">
        <v>50</v>
      </c>
      <c r="I164" t="s">
        <v>63</v>
      </c>
      <c r="J164" t="s">
        <v>51</v>
      </c>
      <c r="L164" t="s">
        <v>60</v>
      </c>
      <c r="M164" t="s">
        <v>1241</v>
      </c>
      <c r="N164" t="s">
        <v>1242</v>
      </c>
      <c r="O164" s="4">
        <v>42639</v>
      </c>
      <c r="P164" s="4">
        <v>42741</v>
      </c>
      <c r="Q164" t="s">
        <v>54</v>
      </c>
      <c r="S164" t="s">
        <v>1243</v>
      </c>
      <c r="T164" s="2">
        <v>42740</v>
      </c>
      <c r="V164" t="s">
        <v>61</v>
      </c>
      <c r="AC164" t="s">
        <v>1244</v>
      </c>
      <c r="AD164" t="s">
        <v>1245</v>
      </c>
      <c r="AE164" t="s">
        <v>1246</v>
      </c>
      <c r="AF164" t="s">
        <v>1242</v>
      </c>
      <c r="AG164" s="4">
        <v>42741</v>
      </c>
      <c r="AI164" t="s">
        <v>1247</v>
      </c>
      <c r="AJ164" t="s">
        <v>61</v>
      </c>
      <c r="AK164">
        <v>2017</v>
      </c>
      <c r="AL164">
        <v>2016</v>
      </c>
      <c r="AM164" t="s">
        <v>57</v>
      </c>
      <c r="AN164" t="s">
        <v>58</v>
      </c>
      <c r="AO164" s="4">
        <v>43060</v>
      </c>
      <c r="AW164" t="b">
        <v>1</v>
      </c>
    </row>
    <row r="165" spans="1:49" hidden="1" x14ac:dyDescent="0.2">
      <c r="A165" s="1" t="s">
        <v>49</v>
      </c>
      <c r="B165" t="s">
        <v>1248</v>
      </c>
      <c r="C165" s="4">
        <v>42891</v>
      </c>
      <c r="D165" t="s">
        <v>1249</v>
      </c>
      <c r="F165">
        <v>1</v>
      </c>
      <c r="G165" t="s">
        <v>1250</v>
      </c>
      <c r="H165" t="s">
        <v>50</v>
      </c>
      <c r="I165" t="s">
        <v>76</v>
      </c>
      <c r="J165" t="s">
        <v>84</v>
      </c>
      <c r="K165" t="s">
        <v>1251</v>
      </c>
      <c r="L165" t="s">
        <v>70</v>
      </c>
      <c r="M165" t="s">
        <v>1252</v>
      </c>
      <c r="N165" t="s">
        <v>93</v>
      </c>
      <c r="O165" s="4">
        <v>42870</v>
      </c>
      <c r="P165" s="4">
        <v>43008</v>
      </c>
      <c r="Q165" t="s">
        <v>54</v>
      </c>
      <c r="R165" t="s">
        <v>120</v>
      </c>
      <c r="T165" s="2">
        <v>42891</v>
      </c>
      <c r="V165" t="s">
        <v>61</v>
      </c>
      <c r="AC165" t="s">
        <v>1253</v>
      </c>
      <c r="AD165" t="s">
        <v>1254</v>
      </c>
      <c r="AE165" t="s">
        <v>1252</v>
      </c>
      <c r="AF165" t="s">
        <v>93</v>
      </c>
      <c r="AG165" s="4">
        <v>43008</v>
      </c>
      <c r="AI165" t="s">
        <v>1255</v>
      </c>
      <c r="AJ165" t="s">
        <v>61</v>
      </c>
      <c r="AK165">
        <v>2017</v>
      </c>
      <c r="AL165">
        <v>2017</v>
      </c>
      <c r="AM165" t="s">
        <v>57</v>
      </c>
      <c r="AN165" t="s">
        <v>58</v>
      </c>
      <c r="AO165" s="4">
        <v>43060</v>
      </c>
      <c r="AW165" t="b">
        <v>1</v>
      </c>
    </row>
    <row r="166" spans="1:49" hidden="1" x14ac:dyDescent="0.2">
      <c r="A166" s="1" t="s">
        <v>49</v>
      </c>
      <c r="B166" t="s">
        <v>1256</v>
      </c>
      <c r="C166" s="4">
        <v>42891</v>
      </c>
      <c r="D166" t="s">
        <v>1257</v>
      </c>
      <c r="F166">
        <v>1</v>
      </c>
      <c r="G166" t="s">
        <v>1258</v>
      </c>
      <c r="H166" t="s">
        <v>50</v>
      </c>
      <c r="I166" t="s">
        <v>50</v>
      </c>
      <c r="J166" t="s">
        <v>84</v>
      </c>
      <c r="K166" t="s">
        <v>1259</v>
      </c>
      <c r="L166" t="s">
        <v>53</v>
      </c>
      <c r="M166" t="s">
        <v>1260</v>
      </c>
      <c r="N166" t="s">
        <v>1261</v>
      </c>
      <c r="O166" s="4">
        <v>42870</v>
      </c>
      <c r="P166" s="4">
        <v>43039</v>
      </c>
      <c r="Q166" t="s">
        <v>54</v>
      </c>
      <c r="R166" t="s">
        <v>120</v>
      </c>
      <c r="T166" s="2">
        <v>42891</v>
      </c>
      <c r="V166" t="s">
        <v>61</v>
      </c>
      <c r="AC166" t="s">
        <v>1262</v>
      </c>
      <c r="AD166" t="s">
        <v>1263</v>
      </c>
      <c r="AE166" t="s">
        <v>1264</v>
      </c>
      <c r="AF166" t="s">
        <v>1261</v>
      </c>
      <c r="AG166" s="4">
        <v>43039</v>
      </c>
      <c r="AI166" t="s">
        <v>981</v>
      </c>
      <c r="AJ166" t="s">
        <v>61</v>
      </c>
      <c r="AK166">
        <v>2017</v>
      </c>
      <c r="AL166">
        <v>2017</v>
      </c>
      <c r="AM166" t="s">
        <v>57</v>
      </c>
      <c r="AN166" t="s">
        <v>58</v>
      </c>
      <c r="AO166" s="4">
        <v>43060</v>
      </c>
      <c r="AW166" t="b">
        <v>1</v>
      </c>
    </row>
    <row r="167" spans="1:49" hidden="1" x14ac:dyDescent="0.2">
      <c r="A167" s="1" t="s">
        <v>49</v>
      </c>
      <c r="B167" t="s">
        <v>1265</v>
      </c>
      <c r="C167" s="4">
        <v>42740</v>
      </c>
      <c r="D167" t="s">
        <v>1266</v>
      </c>
      <c r="E167" t="s">
        <v>1267</v>
      </c>
      <c r="F167">
        <v>1</v>
      </c>
      <c r="G167" t="s">
        <v>1268</v>
      </c>
      <c r="H167" t="s">
        <v>50</v>
      </c>
      <c r="I167" t="s">
        <v>63</v>
      </c>
      <c r="J167" t="s">
        <v>51</v>
      </c>
      <c r="L167" t="s">
        <v>53</v>
      </c>
      <c r="M167" t="s">
        <v>1269</v>
      </c>
      <c r="N167" t="s">
        <v>1270</v>
      </c>
      <c r="O167" s="4">
        <v>42639</v>
      </c>
      <c r="P167" s="4">
        <v>42741</v>
      </c>
      <c r="Q167" t="s">
        <v>54</v>
      </c>
      <c r="S167" t="s">
        <v>1271</v>
      </c>
      <c r="T167" s="2">
        <v>42740</v>
      </c>
      <c r="V167" t="s">
        <v>61</v>
      </c>
      <c r="AC167" t="s">
        <v>1272</v>
      </c>
      <c r="AD167" t="s">
        <v>1273</v>
      </c>
      <c r="AE167" t="s">
        <v>1274</v>
      </c>
      <c r="AF167" t="s">
        <v>1275</v>
      </c>
      <c r="AG167" s="4">
        <v>42741</v>
      </c>
      <c r="AI167" t="s">
        <v>1276</v>
      </c>
      <c r="AJ167" t="s">
        <v>61</v>
      </c>
      <c r="AK167">
        <v>2017</v>
      </c>
      <c r="AL167">
        <v>2016</v>
      </c>
      <c r="AM167" t="s">
        <v>57</v>
      </c>
      <c r="AN167" t="s">
        <v>58</v>
      </c>
      <c r="AO167" s="4">
        <v>43060</v>
      </c>
      <c r="AW167" t="b">
        <v>1</v>
      </c>
    </row>
    <row r="168" spans="1:49" hidden="1" x14ac:dyDescent="0.2">
      <c r="A168" s="1" t="s">
        <v>49</v>
      </c>
      <c r="B168" t="s">
        <v>1277</v>
      </c>
      <c r="C168" s="4">
        <v>42740</v>
      </c>
      <c r="D168" t="s">
        <v>1278</v>
      </c>
      <c r="E168" t="s">
        <v>1279</v>
      </c>
      <c r="F168">
        <v>1</v>
      </c>
      <c r="G168" t="s">
        <v>1280</v>
      </c>
      <c r="H168" t="s">
        <v>50</v>
      </c>
      <c r="I168" t="s">
        <v>63</v>
      </c>
      <c r="J168" t="s">
        <v>51</v>
      </c>
      <c r="L168" t="s">
        <v>53</v>
      </c>
      <c r="M168" t="s">
        <v>109</v>
      </c>
      <c r="N168" t="s">
        <v>1281</v>
      </c>
      <c r="O168" s="4">
        <v>42639</v>
      </c>
      <c r="P168" s="4">
        <v>42741</v>
      </c>
      <c r="Q168" t="s">
        <v>54</v>
      </c>
      <c r="R168" t="s">
        <v>120</v>
      </c>
      <c r="S168" t="s">
        <v>1282</v>
      </c>
      <c r="T168" s="2">
        <v>42740</v>
      </c>
      <c r="U168" s="4">
        <v>42983</v>
      </c>
      <c r="V168" t="s">
        <v>55</v>
      </c>
      <c r="AC168" t="s">
        <v>1283</v>
      </c>
      <c r="AD168" t="s">
        <v>1284</v>
      </c>
      <c r="AE168" t="s">
        <v>1285</v>
      </c>
      <c r="AF168" t="s">
        <v>1281</v>
      </c>
      <c r="AG168" s="4">
        <v>42741</v>
      </c>
      <c r="AH168" s="4">
        <v>42983</v>
      </c>
      <c r="AI168" t="s">
        <v>1286</v>
      </c>
      <c r="AJ168" t="s">
        <v>56</v>
      </c>
      <c r="AK168">
        <v>2017</v>
      </c>
      <c r="AL168">
        <v>2016</v>
      </c>
      <c r="AM168" t="s">
        <v>57</v>
      </c>
      <c r="AN168" t="s">
        <v>58</v>
      </c>
      <c r="AO168" s="4">
        <v>43060</v>
      </c>
      <c r="AW168" t="b">
        <v>1</v>
      </c>
    </row>
    <row r="169" spans="1:49" hidden="1" x14ac:dyDescent="0.2">
      <c r="A169" s="1" t="s">
        <v>49</v>
      </c>
      <c r="B169" t="s">
        <v>1287</v>
      </c>
      <c r="C169" s="4">
        <v>42901</v>
      </c>
      <c r="D169" t="s">
        <v>1288</v>
      </c>
      <c r="F169">
        <v>1</v>
      </c>
      <c r="G169" t="s">
        <v>1289</v>
      </c>
      <c r="H169" t="s">
        <v>50</v>
      </c>
      <c r="I169" t="s">
        <v>63</v>
      </c>
      <c r="J169" t="s">
        <v>84</v>
      </c>
      <c r="L169" t="s">
        <v>53</v>
      </c>
      <c r="M169" t="s">
        <v>1290</v>
      </c>
      <c r="N169" t="s">
        <v>1291</v>
      </c>
      <c r="O169" s="4">
        <v>42901</v>
      </c>
      <c r="P169" s="4">
        <v>43099</v>
      </c>
      <c r="Q169" t="s">
        <v>85</v>
      </c>
      <c r="T169" s="2">
        <v>42901</v>
      </c>
      <c r="V169" t="s">
        <v>61</v>
      </c>
      <c r="AC169" t="s">
        <v>1292</v>
      </c>
      <c r="AD169" t="s">
        <v>1293</v>
      </c>
      <c r="AE169" t="s">
        <v>1290</v>
      </c>
      <c r="AF169" t="s">
        <v>1291</v>
      </c>
      <c r="AG169" s="4">
        <v>43099</v>
      </c>
      <c r="AJ169" t="s">
        <v>61</v>
      </c>
      <c r="AK169">
        <v>2017</v>
      </c>
      <c r="AL169">
        <v>2017</v>
      </c>
      <c r="AM169" t="s">
        <v>57</v>
      </c>
      <c r="AN169" t="s">
        <v>58</v>
      </c>
      <c r="AO169" s="4">
        <v>43060</v>
      </c>
      <c r="AW169" t="b">
        <v>0</v>
      </c>
    </row>
    <row r="170" spans="1:49" hidden="1" x14ac:dyDescent="0.2">
      <c r="A170" s="1" t="s">
        <v>49</v>
      </c>
      <c r="B170" t="s">
        <v>1294</v>
      </c>
      <c r="C170" s="4">
        <v>42907</v>
      </c>
      <c r="D170" t="s">
        <v>1295</v>
      </c>
      <c r="F170">
        <v>1</v>
      </c>
      <c r="G170" t="s">
        <v>934</v>
      </c>
      <c r="H170" t="s">
        <v>50</v>
      </c>
      <c r="I170" t="s">
        <v>72</v>
      </c>
      <c r="J170" t="s">
        <v>84</v>
      </c>
      <c r="K170" t="s">
        <v>1296</v>
      </c>
      <c r="L170" t="s">
        <v>53</v>
      </c>
      <c r="M170" t="s">
        <v>940</v>
      </c>
      <c r="N170" t="s">
        <v>1297</v>
      </c>
      <c r="O170" s="4">
        <v>42887</v>
      </c>
      <c r="P170" s="4">
        <v>43008</v>
      </c>
      <c r="Q170" t="s">
        <v>54</v>
      </c>
      <c r="R170" t="s">
        <v>120</v>
      </c>
      <c r="T170" s="2">
        <v>42907</v>
      </c>
      <c r="V170" t="s">
        <v>61</v>
      </c>
      <c r="AC170" t="s">
        <v>1298</v>
      </c>
      <c r="AD170" t="s">
        <v>1299</v>
      </c>
      <c r="AE170" t="s">
        <v>940</v>
      </c>
      <c r="AF170" t="s">
        <v>937</v>
      </c>
      <c r="AG170" s="4">
        <v>42978</v>
      </c>
      <c r="AI170" t="s">
        <v>86</v>
      </c>
      <c r="AJ170" t="s">
        <v>61</v>
      </c>
      <c r="AK170">
        <v>2017</v>
      </c>
      <c r="AL170">
        <v>2017</v>
      </c>
      <c r="AM170" t="s">
        <v>57</v>
      </c>
      <c r="AN170" t="s">
        <v>58</v>
      </c>
      <c r="AO170" s="4">
        <v>43060</v>
      </c>
      <c r="AW170" t="b">
        <v>1</v>
      </c>
    </row>
    <row r="171" spans="1:49" hidden="1" x14ac:dyDescent="0.2">
      <c r="A171" s="1" t="s">
        <v>49</v>
      </c>
      <c r="B171" t="s">
        <v>1300</v>
      </c>
      <c r="C171" s="4">
        <v>42909</v>
      </c>
      <c r="D171" t="s">
        <v>1301</v>
      </c>
      <c r="F171">
        <v>1</v>
      </c>
      <c r="G171" t="s">
        <v>1302</v>
      </c>
      <c r="H171" t="s">
        <v>50</v>
      </c>
      <c r="I171" t="s">
        <v>63</v>
      </c>
      <c r="J171" t="s">
        <v>84</v>
      </c>
      <c r="L171" t="s">
        <v>53</v>
      </c>
      <c r="M171" t="s">
        <v>1303</v>
      </c>
      <c r="N171" t="s">
        <v>1304</v>
      </c>
      <c r="O171" s="4">
        <v>42795</v>
      </c>
      <c r="P171" s="4">
        <v>43131</v>
      </c>
      <c r="Q171" t="s">
        <v>85</v>
      </c>
      <c r="S171" t="s">
        <v>1305</v>
      </c>
      <c r="T171" s="2">
        <v>42920</v>
      </c>
      <c r="V171" t="s">
        <v>61</v>
      </c>
      <c r="AC171" t="s">
        <v>1306</v>
      </c>
      <c r="AD171" t="s">
        <v>1307</v>
      </c>
      <c r="AE171" t="s">
        <v>1308</v>
      </c>
      <c r="AF171" t="s">
        <v>1309</v>
      </c>
      <c r="AG171" s="4">
        <v>43131</v>
      </c>
      <c r="AI171" t="s">
        <v>1310</v>
      </c>
      <c r="AJ171" t="s">
        <v>61</v>
      </c>
      <c r="AK171">
        <v>2017</v>
      </c>
      <c r="AL171">
        <v>2017</v>
      </c>
      <c r="AM171" t="s">
        <v>57</v>
      </c>
      <c r="AN171" t="s">
        <v>58</v>
      </c>
      <c r="AO171" s="4">
        <v>43060</v>
      </c>
      <c r="AW171" t="b">
        <v>0</v>
      </c>
    </row>
    <row r="172" spans="1:49" hidden="1" x14ac:dyDescent="0.2">
      <c r="A172" s="1" t="s">
        <v>49</v>
      </c>
      <c r="B172" t="s">
        <v>1311</v>
      </c>
      <c r="C172" s="4">
        <v>42909</v>
      </c>
      <c r="D172" t="s">
        <v>1312</v>
      </c>
      <c r="F172">
        <v>1</v>
      </c>
      <c r="G172" t="s">
        <v>1313</v>
      </c>
      <c r="H172" t="s">
        <v>50</v>
      </c>
      <c r="I172" t="s">
        <v>63</v>
      </c>
      <c r="J172" t="s">
        <v>84</v>
      </c>
      <c r="L172" t="s">
        <v>53</v>
      </c>
      <c r="M172" t="s">
        <v>1303</v>
      </c>
      <c r="N172" t="s">
        <v>1304</v>
      </c>
      <c r="O172" s="4">
        <v>42795</v>
      </c>
      <c r="P172" s="4">
        <v>43131</v>
      </c>
      <c r="Q172" t="s">
        <v>85</v>
      </c>
      <c r="S172" t="s">
        <v>1314</v>
      </c>
      <c r="T172" s="2">
        <v>42920</v>
      </c>
      <c r="V172" t="s">
        <v>61</v>
      </c>
      <c r="AC172" t="s">
        <v>1315</v>
      </c>
      <c r="AD172" t="s">
        <v>1316</v>
      </c>
      <c r="AE172" t="s">
        <v>1308</v>
      </c>
      <c r="AF172" t="s">
        <v>1309</v>
      </c>
      <c r="AG172" s="4">
        <v>43131</v>
      </c>
      <c r="AI172" t="s">
        <v>1317</v>
      </c>
      <c r="AJ172" t="s">
        <v>61</v>
      </c>
      <c r="AK172">
        <v>2017</v>
      </c>
      <c r="AL172">
        <v>2017</v>
      </c>
      <c r="AM172" t="s">
        <v>57</v>
      </c>
      <c r="AN172" t="s">
        <v>58</v>
      </c>
      <c r="AO172" s="4">
        <v>43060</v>
      </c>
      <c r="AW172" t="b">
        <v>0</v>
      </c>
    </row>
    <row r="173" spans="1:49" hidden="1" x14ac:dyDescent="0.2">
      <c r="A173" s="1" t="s">
        <v>49</v>
      </c>
      <c r="B173" t="s">
        <v>1318</v>
      </c>
      <c r="C173" s="4">
        <v>42909</v>
      </c>
      <c r="D173" t="s">
        <v>1319</v>
      </c>
      <c r="F173">
        <v>1</v>
      </c>
      <c r="G173" t="s">
        <v>1320</v>
      </c>
      <c r="H173" t="s">
        <v>50</v>
      </c>
      <c r="I173" t="s">
        <v>63</v>
      </c>
      <c r="J173" t="s">
        <v>84</v>
      </c>
      <c r="L173" t="s">
        <v>70</v>
      </c>
      <c r="M173" t="s">
        <v>1321</v>
      </c>
      <c r="N173" t="s">
        <v>1322</v>
      </c>
      <c r="O173" s="4">
        <v>42795</v>
      </c>
      <c r="P173" s="4">
        <v>43100</v>
      </c>
      <c r="Q173" t="s">
        <v>85</v>
      </c>
      <c r="S173" t="s">
        <v>1323</v>
      </c>
      <c r="T173" s="2">
        <v>42920</v>
      </c>
      <c r="V173" t="s">
        <v>61</v>
      </c>
      <c r="AC173" t="s">
        <v>1324</v>
      </c>
      <c r="AD173" t="s">
        <v>1325</v>
      </c>
      <c r="AE173" t="s">
        <v>1326</v>
      </c>
      <c r="AF173" t="s">
        <v>1327</v>
      </c>
      <c r="AG173" s="4">
        <v>43100</v>
      </c>
      <c r="AI173" t="s">
        <v>981</v>
      </c>
      <c r="AJ173" t="s">
        <v>61</v>
      </c>
      <c r="AK173">
        <v>2017</v>
      </c>
      <c r="AL173">
        <v>2017</v>
      </c>
      <c r="AM173" t="s">
        <v>57</v>
      </c>
      <c r="AN173" t="s">
        <v>58</v>
      </c>
      <c r="AO173" s="4">
        <v>43060</v>
      </c>
      <c r="AW173" t="b">
        <v>0</v>
      </c>
    </row>
    <row r="174" spans="1:49" hidden="1" x14ac:dyDescent="0.2">
      <c r="A174" s="1" t="s">
        <v>49</v>
      </c>
      <c r="B174" t="s">
        <v>1328</v>
      </c>
      <c r="C174" s="4">
        <v>42909</v>
      </c>
      <c r="D174" t="s">
        <v>1329</v>
      </c>
      <c r="F174">
        <v>1</v>
      </c>
      <c r="G174" t="s">
        <v>1330</v>
      </c>
      <c r="H174" t="s">
        <v>50</v>
      </c>
      <c r="I174" t="s">
        <v>63</v>
      </c>
      <c r="J174" t="s">
        <v>84</v>
      </c>
      <c r="L174" t="s">
        <v>70</v>
      </c>
      <c r="M174" t="s">
        <v>1331</v>
      </c>
      <c r="N174" t="s">
        <v>1332</v>
      </c>
      <c r="O174" s="4">
        <v>42795</v>
      </c>
      <c r="P174" s="4">
        <v>43131</v>
      </c>
      <c r="Q174" t="s">
        <v>85</v>
      </c>
      <c r="S174" t="s">
        <v>1333</v>
      </c>
      <c r="T174" s="2">
        <v>42920</v>
      </c>
      <c r="V174" t="s">
        <v>61</v>
      </c>
      <c r="AC174" t="s">
        <v>1334</v>
      </c>
      <c r="AD174" t="s">
        <v>1335</v>
      </c>
      <c r="AE174" t="s">
        <v>452</v>
      </c>
      <c r="AF174" t="s">
        <v>78</v>
      </c>
      <c r="AG174" s="4">
        <v>43131</v>
      </c>
      <c r="AI174" t="s">
        <v>981</v>
      </c>
      <c r="AJ174" t="s">
        <v>61</v>
      </c>
      <c r="AK174">
        <v>2017</v>
      </c>
      <c r="AL174">
        <v>2017</v>
      </c>
      <c r="AM174" t="s">
        <v>57</v>
      </c>
      <c r="AN174" t="s">
        <v>58</v>
      </c>
      <c r="AO174" s="4">
        <v>43060</v>
      </c>
      <c r="AW174" t="b">
        <v>0</v>
      </c>
    </row>
    <row r="175" spans="1:49" hidden="1" x14ac:dyDescent="0.2">
      <c r="A175" s="1" t="s">
        <v>49</v>
      </c>
      <c r="B175" t="s">
        <v>1336</v>
      </c>
      <c r="C175" s="4">
        <v>42909</v>
      </c>
      <c r="D175" t="s">
        <v>1337</v>
      </c>
      <c r="F175">
        <v>1</v>
      </c>
      <c r="G175" t="s">
        <v>1338</v>
      </c>
      <c r="H175" t="s">
        <v>50</v>
      </c>
      <c r="I175" t="s">
        <v>63</v>
      </c>
      <c r="J175" t="s">
        <v>84</v>
      </c>
      <c r="L175" t="s">
        <v>53</v>
      </c>
      <c r="M175" t="s">
        <v>1321</v>
      </c>
      <c r="N175" t="s">
        <v>1322</v>
      </c>
      <c r="O175" s="4">
        <v>42795</v>
      </c>
      <c r="P175" s="4">
        <v>43131</v>
      </c>
      <c r="Q175" t="s">
        <v>85</v>
      </c>
      <c r="T175" s="2">
        <v>42920</v>
      </c>
      <c r="V175" t="s">
        <v>61</v>
      </c>
      <c r="AC175" t="s">
        <v>1339</v>
      </c>
      <c r="AD175" t="s">
        <v>1340</v>
      </c>
      <c r="AE175" t="s">
        <v>1326</v>
      </c>
      <c r="AF175" t="s">
        <v>1327</v>
      </c>
      <c r="AG175" s="4">
        <v>43131</v>
      </c>
      <c r="AI175" t="s">
        <v>981</v>
      </c>
      <c r="AJ175" t="s">
        <v>61</v>
      </c>
      <c r="AK175">
        <v>2017</v>
      </c>
      <c r="AL175">
        <v>2017</v>
      </c>
      <c r="AM175" t="s">
        <v>57</v>
      </c>
      <c r="AN175" t="s">
        <v>58</v>
      </c>
      <c r="AO175" s="4">
        <v>43060</v>
      </c>
      <c r="AW175" t="b">
        <v>0</v>
      </c>
    </row>
    <row r="176" spans="1:49" hidden="1" x14ac:dyDescent="0.2">
      <c r="A176" s="1" t="s">
        <v>49</v>
      </c>
      <c r="B176" t="s">
        <v>1341</v>
      </c>
      <c r="C176" s="4">
        <v>42909</v>
      </c>
      <c r="D176" t="s">
        <v>1342</v>
      </c>
      <c r="F176">
        <v>1</v>
      </c>
      <c r="G176" t="s">
        <v>1343</v>
      </c>
      <c r="H176" t="s">
        <v>50</v>
      </c>
      <c r="I176" t="s">
        <v>63</v>
      </c>
      <c r="J176" t="s">
        <v>84</v>
      </c>
      <c r="L176" t="s">
        <v>53</v>
      </c>
      <c r="M176" t="s">
        <v>1321</v>
      </c>
      <c r="N176" t="s">
        <v>1322</v>
      </c>
      <c r="O176" s="4">
        <v>42795</v>
      </c>
      <c r="P176" s="4">
        <v>43131</v>
      </c>
      <c r="Q176" t="s">
        <v>85</v>
      </c>
      <c r="T176" s="2">
        <v>42920</v>
      </c>
      <c r="V176" t="s">
        <v>61</v>
      </c>
      <c r="AC176" t="s">
        <v>1344</v>
      </c>
      <c r="AD176" t="s">
        <v>1345</v>
      </c>
      <c r="AE176" t="s">
        <v>1326</v>
      </c>
      <c r="AF176" t="s">
        <v>1327</v>
      </c>
      <c r="AG176" s="4">
        <v>43131</v>
      </c>
      <c r="AI176" t="s">
        <v>981</v>
      </c>
      <c r="AJ176" t="s">
        <v>61</v>
      </c>
      <c r="AK176">
        <v>2017</v>
      </c>
      <c r="AL176">
        <v>2017</v>
      </c>
      <c r="AM176" t="s">
        <v>57</v>
      </c>
      <c r="AN176" t="s">
        <v>58</v>
      </c>
      <c r="AO176" s="4">
        <v>43060</v>
      </c>
      <c r="AW176" t="b">
        <v>0</v>
      </c>
    </row>
    <row r="177" spans="1:49" hidden="1" x14ac:dyDescent="0.2">
      <c r="A177" s="1" t="s">
        <v>49</v>
      </c>
      <c r="B177" t="s">
        <v>1346</v>
      </c>
      <c r="C177" s="4">
        <v>42909</v>
      </c>
      <c r="D177" t="s">
        <v>1347</v>
      </c>
      <c r="F177">
        <v>1</v>
      </c>
      <c r="G177" t="s">
        <v>1348</v>
      </c>
      <c r="H177" t="s">
        <v>50</v>
      </c>
      <c r="I177" t="s">
        <v>63</v>
      </c>
      <c r="J177" t="s">
        <v>84</v>
      </c>
      <c r="L177" t="s">
        <v>53</v>
      </c>
      <c r="M177" t="s">
        <v>1303</v>
      </c>
      <c r="N177" t="s">
        <v>1304</v>
      </c>
      <c r="O177" s="4">
        <v>42795</v>
      </c>
      <c r="P177" s="4">
        <v>43131</v>
      </c>
      <c r="Q177" t="s">
        <v>85</v>
      </c>
      <c r="T177" s="2">
        <v>42920</v>
      </c>
      <c r="V177" t="s">
        <v>61</v>
      </c>
      <c r="AC177" t="s">
        <v>1349</v>
      </c>
      <c r="AD177" t="s">
        <v>1350</v>
      </c>
      <c r="AE177" t="s">
        <v>1308</v>
      </c>
      <c r="AF177" t="s">
        <v>1309</v>
      </c>
      <c r="AG177" s="4">
        <v>43131</v>
      </c>
      <c r="AI177" t="s">
        <v>981</v>
      </c>
      <c r="AJ177" t="s">
        <v>61</v>
      </c>
      <c r="AK177">
        <v>2017</v>
      </c>
      <c r="AL177">
        <v>2017</v>
      </c>
      <c r="AM177" t="s">
        <v>57</v>
      </c>
      <c r="AN177" t="s">
        <v>58</v>
      </c>
      <c r="AO177" s="4">
        <v>43060</v>
      </c>
      <c r="AW177" t="b">
        <v>0</v>
      </c>
    </row>
    <row r="178" spans="1:49" hidden="1" x14ac:dyDescent="0.2">
      <c r="A178" s="1" t="s">
        <v>49</v>
      </c>
      <c r="B178" t="s">
        <v>1351</v>
      </c>
      <c r="C178" s="4">
        <v>42916</v>
      </c>
      <c r="D178" t="s">
        <v>1352</v>
      </c>
      <c r="F178">
        <v>1</v>
      </c>
      <c r="G178" t="s">
        <v>1353</v>
      </c>
      <c r="H178" t="s">
        <v>50</v>
      </c>
      <c r="I178" t="s">
        <v>63</v>
      </c>
      <c r="J178" t="s">
        <v>84</v>
      </c>
      <c r="K178" t="s">
        <v>1354</v>
      </c>
      <c r="L178" t="s">
        <v>53</v>
      </c>
      <c r="M178" t="s">
        <v>1355</v>
      </c>
      <c r="N178" t="s">
        <v>1356</v>
      </c>
      <c r="O178" s="4">
        <v>42858</v>
      </c>
      <c r="P178" s="4">
        <v>43039</v>
      </c>
      <c r="Q178" t="s">
        <v>54</v>
      </c>
      <c r="T178" s="2">
        <v>42916</v>
      </c>
      <c r="V178" t="s">
        <v>61</v>
      </c>
      <c r="AC178" t="s">
        <v>1357</v>
      </c>
      <c r="AD178" t="s">
        <v>1358</v>
      </c>
      <c r="AE178" t="s">
        <v>1355</v>
      </c>
      <c r="AF178" t="s">
        <v>1356</v>
      </c>
      <c r="AG178" s="4">
        <v>43039</v>
      </c>
      <c r="AJ178" t="s">
        <v>61</v>
      </c>
      <c r="AK178">
        <v>2017</v>
      </c>
      <c r="AL178">
        <v>2017</v>
      </c>
      <c r="AM178" t="s">
        <v>57</v>
      </c>
      <c r="AN178" t="s">
        <v>58</v>
      </c>
      <c r="AO178" s="4">
        <v>43060</v>
      </c>
      <c r="AW178" t="b">
        <v>1</v>
      </c>
    </row>
    <row r="179" spans="1:49" hidden="1" x14ac:dyDescent="0.2">
      <c r="A179" s="1" t="s">
        <v>49</v>
      </c>
      <c r="B179" t="s">
        <v>1359</v>
      </c>
      <c r="C179" s="4">
        <v>42916</v>
      </c>
      <c r="D179" t="s">
        <v>858</v>
      </c>
      <c r="F179">
        <v>1</v>
      </c>
      <c r="G179" t="s">
        <v>859</v>
      </c>
      <c r="H179" t="s">
        <v>50</v>
      </c>
      <c r="I179" t="s">
        <v>63</v>
      </c>
      <c r="J179" t="s">
        <v>84</v>
      </c>
      <c r="L179" t="s">
        <v>53</v>
      </c>
      <c r="M179" t="s">
        <v>1360</v>
      </c>
      <c r="N179" t="s">
        <v>861</v>
      </c>
      <c r="O179" s="4">
        <v>42916</v>
      </c>
      <c r="P179" s="4">
        <v>43190</v>
      </c>
      <c r="Q179" t="s">
        <v>85</v>
      </c>
      <c r="T179" s="2">
        <v>42916</v>
      </c>
      <c r="V179" t="s">
        <v>61</v>
      </c>
      <c r="AC179" t="s">
        <v>1361</v>
      </c>
      <c r="AD179" t="s">
        <v>1362</v>
      </c>
      <c r="AE179" t="s">
        <v>1360</v>
      </c>
      <c r="AF179" t="s">
        <v>861</v>
      </c>
      <c r="AG179" s="4">
        <v>43190</v>
      </c>
      <c r="AJ179" t="s">
        <v>61</v>
      </c>
      <c r="AK179">
        <v>2017</v>
      </c>
      <c r="AL179">
        <v>2017</v>
      </c>
      <c r="AM179" t="s">
        <v>57</v>
      </c>
      <c r="AN179" t="s">
        <v>58</v>
      </c>
      <c r="AO179" s="4">
        <v>43060</v>
      </c>
      <c r="AW179" t="b">
        <v>0</v>
      </c>
    </row>
    <row r="180" spans="1:49" hidden="1" x14ac:dyDescent="0.2">
      <c r="A180" s="1" t="s">
        <v>49</v>
      </c>
      <c r="B180" t="s">
        <v>1363</v>
      </c>
      <c r="C180" s="4">
        <v>42916</v>
      </c>
      <c r="D180" t="s">
        <v>1364</v>
      </c>
      <c r="E180" t="s">
        <v>1365</v>
      </c>
      <c r="F180">
        <v>1</v>
      </c>
      <c r="G180" t="s">
        <v>1366</v>
      </c>
      <c r="H180" t="s">
        <v>50</v>
      </c>
      <c r="I180" t="s">
        <v>59</v>
      </c>
      <c r="J180" t="s">
        <v>51</v>
      </c>
      <c r="K180" t="s">
        <v>1367</v>
      </c>
      <c r="L180" t="s">
        <v>53</v>
      </c>
      <c r="M180" t="s">
        <v>431</v>
      </c>
      <c r="N180" t="s">
        <v>74</v>
      </c>
      <c r="O180" s="4">
        <v>42916</v>
      </c>
      <c r="P180" s="4">
        <v>43008</v>
      </c>
      <c r="Q180" t="s">
        <v>54</v>
      </c>
      <c r="R180" t="s">
        <v>120</v>
      </c>
      <c r="S180" t="s">
        <v>1368</v>
      </c>
      <c r="T180" s="2">
        <v>42916</v>
      </c>
      <c r="V180" t="s">
        <v>61</v>
      </c>
      <c r="AC180" t="s">
        <v>1369</v>
      </c>
      <c r="AD180" t="s">
        <v>1370</v>
      </c>
      <c r="AE180" t="s">
        <v>431</v>
      </c>
      <c r="AF180" t="s">
        <v>74</v>
      </c>
      <c r="AG180" s="4">
        <v>43008</v>
      </c>
      <c r="AJ180" t="s">
        <v>61</v>
      </c>
      <c r="AK180">
        <v>2017</v>
      </c>
      <c r="AL180">
        <v>2017</v>
      </c>
      <c r="AM180" t="s">
        <v>57</v>
      </c>
      <c r="AN180" t="s">
        <v>58</v>
      </c>
      <c r="AO180" s="4">
        <v>43060</v>
      </c>
      <c r="AW180" t="b">
        <v>1</v>
      </c>
    </row>
    <row r="181" spans="1:49" hidden="1" x14ac:dyDescent="0.2">
      <c r="A181" s="1" t="s">
        <v>49</v>
      </c>
      <c r="B181" t="s">
        <v>1371</v>
      </c>
      <c r="C181" s="4">
        <v>42916</v>
      </c>
      <c r="D181" t="s">
        <v>1372</v>
      </c>
      <c r="E181" t="s">
        <v>1373</v>
      </c>
      <c r="F181">
        <v>1</v>
      </c>
      <c r="G181" t="s">
        <v>1374</v>
      </c>
      <c r="H181" t="s">
        <v>50</v>
      </c>
      <c r="I181" t="s">
        <v>59</v>
      </c>
      <c r="J181" t="s">
        <v>51</v>
      </c>
      <c r="K181" t="s">
        <v>1367</v>
      </c>
      <c r="L181" t="s">
        <v>53</v>
      </c>
      <c r="M181" t="s">
        <v>431</v>
      </c>
      <c r="N181" t="s">
        <v>74</v>
      </c>
      <c r="O181" s="4">
        <v>42916</v>
      </c>
      <c r="P181" s="4">
        <v>43008</v>
      </c>
      <c r="Q181" t="s">
        <v>54</v>
      </c>
      <c r="R181" t="s">
        <v>120</v>
      </c>
      <c r="S181" t="s">
        <v>1375</v>
      </c>
      <c r="T181" s="2">
        <v>42916</v>
      </c>
      <c r="V181" t="s">
        <v>61</v>
      </c>
      <c r="AC181" t="s">
        <v>1376</v>
      </c>
      <c r="AD181" t="s">
        <v>1370</v>
      </c>
      <c r="AE181" t="s">
        <v>431</v>
      </c>
      <c r="AF181" t="s">
        <v>74</v>
      </c>
      <c r="AG181" s="4">
        <v>43008</v>
      </c>
      <c r="AJ181" t="s">
        <v>61</v>
      </c>
      <c r="AK181">
        <v>2017</v>
      </c>
      <c r="AL181">
        <v>2017</v>
      </c>
      <c r="AM181" t="s">
        <v>57</v>
      </c>
      <c r="AN181" t="s">
        <v>58</v>
      </c>
      <c r="AO181" s="4">
        <v>43060</v>
      </c>
      <c r="AW181" t="b">
        <v>1</v>
      </c>
    </row>
    <row r="182" spans="1:49" hidden="1" x14ac:dyDescent="0.2">
      <c r="A182" s="1" t="s">
        <v>49</v>
      </c>
      <c r="B182" t="s">
        <v>1377</v>
      </c>
      <c r="C182" s="4">
        <v>42916</v>
      </c>
      <c r="D182" t="s">
        <v>1378</v>
      </c>
      <c r="E182" t="s">
        <v>1379</v>
      </c>
      <c r="F182">
        <v>1</v>
      </c>
      <c r="G182" t="s">
        <v>1380</v>
      </c>
      <c r="H182" t="s">
        <v>50</v>
      </c>
      <c r="I182" t="s">
        <v>59</v>
      </c>
      <c r="J182" t="s">
        <v>51</v>
      </c>
      <c r="K182" t="s">
        <v>1381</v>
      </c>
      <c r="L182" t="s">
        <v>53</v>
      </c>
      <c r="M182" t="s">
        <v>431</v>
      </c>
      <c r="N182" t="s">
        <v>74</v>
      </c>
      <c r="O182" s="4">
        <v>42916</v>
      </c>
      <c r="P182" s="4">
        <v>43008</v>
      </c>
      <c r="Q182" t="s">
        <v>54</v>
      </c>
      <c r="R182" t="s">
        <v>120</v>
      </c>
      <c r="S182" t="s">
        <v>1382</v>
      </c>
      <c r="T182" s="2">
        <v>42916</v>
      </c>
      <c r="V182" t="s">
        <v>61</v>
      </c>
      <c r="AC182" t="s">
        <v>1383</v>
      </c>
      <c r="AD182" t="s">
        <v>1384</v>
      </c>
      <c r="AE182" t="s">
        <v>1385</v>
      </c>
      <c r="AF182" t="s">
        <v>1386</v>
      </c>
      <c r="AG182" s="4">
        <v>43008</v>
      </c>
      <c r="AJ182" t="s">
        <v>61</v>
      </c>
      <c r="AK182">
        <v>2017</v>
      </c>
      <c r="AL182">
        <v>2017</v>
      </c>
      <c r="AM182" t="s">
        <v>57</v>
      </c>
      <c r="AN182" t="s">
        <v>58</v>
      </c>
      <c r="AO182" s="4">
        <v>43060</v>
      </c>
      <c r="AW182" t="b">
        <v>1</v>
      </c>
    </row>
    <row r="183" spans="1:49" hidden="1" x14ac:dyDescent="0.2">
      <c r="A183" s="1" t="s">
        <v>49</v>
      </c>
      <c r="B183" t="s">
        <v>1387</v>
      </c>
      <c r="C183" s="4">
        <v>42916</v>
      </c>
      <c r="D183" t="s">
        <v>1388</v>
      </c>
      <c r="E183" t="s">
        <v>1389</v>
      </c>
      <c r="F183">
        <v>1</v>
      </c>
      <c r="G183" t="s">
        <v>1390</v>
      </c>
      <c r="H183" t="s">
        <v>50</v>
      </c>
      <c r="I183" t="s">
        <v>50</v>
      </c>
      <c r="J183" t="s">
        <v>51</v>
      </c>
      <c r="K183" t="s">
        <v>1391</v>
      </c>
      <c r="L183" t="s">
        <v>53</v>
      </c>
      <c r="M183" t="s">
        <v>1392</v>
      </c>
      <c r="N183" t="s">
        <v>1393</v>
      </c>
      <c r="O183" s="4">
        <v>42916</v>
      </c>
      <c r="P183" s="4">
        <v>43100</v>
      </c>
      <c r="Q183" t="s">
        <v>85</v>
      </c>
      <c r="R183" t="s">
        <v>120</v>
      </c>
      <c r="S183" t="s">
        <v>1394</v>
      </c>
      <c r="T183" s="2">
        <v>42916</v>
      </c>
      <c r="V183" t="s">
        <v>61</v>
      </c>
      <c r="AC183" t="s">
        <v>1395</v>
      </c>
      <c r="AD183" t="s">
        <v>1396</v>
      </c>
      <c r="AE183" t="s">
        <v>1392</v>
      </c>
      <c r="AF183" t="s">
        <v>1393</v>
      </c>
      <c r="AG183" s="4">
        <v>43100</v>
      </c>
      <c r="AJ183" t="s">
        <v>61</v>
      </c>
      <c r="AK183">
        <v>2017</v>
      </c>
      <c r="AL183">
        <v>2017</v>
      </c>
      <c r="AM183" t="s">
        <v>57</v>
      </c>
      <c r="AN183" t="s">
        <v>58</v>
      </c>
      <c r="AO183" s="4">
        <v>43060</v>
      </c>
      <c r="AW183" t="b">
        <v>0</v>
      </c>
    </row>
    <row r="184" spans="1:49" hidden="1" x14ac:dyDescent="0.2">
      <c r="A184" s="1" t="s">
        <v>49</v>
      </c>
      <c r="B184" t="s">
        <v>1397</v>
      </c>
      <c r="C184" s="4">
        <v>42916</v>
      </c>
      <c r="D184" t="s">
        <v>1398</v>
      </c>
      <c r="E184" t="s">
        <v>1399</v>
      </c>
      <c r="F184">
        <v>1</v>
      </c>
      <c r="G184" t="s">
        <v>1400</v>
      </c>
      <c r="H184" t="s">
        <v>50</v>
      </c>
      <c r="I184" t="s">
        <v>50</v>
      </c>
      <c r="J184" t="s">
        <v>51</v>
      </c>
      <c r="K184" t="s">
        <v>1391</v>
      </c>
      <c r="L184" t="s">
        <v>53</v>
      </c>
      <c r="M184" t="s">
        <v>1401</v>
      </c>
      <c r="N184" t="s">
        <v>1402</v>
      </c>
      <c r="O184" s="4">
        <v>42916</v>
      </c>
      <c r="P184" s="4">
        <v>43008</v>
      </c>
      <c r="Q184" t="s">
        <v>54</v>
      </c>
      <c r="R184" t="s">
        <v>120</v>
      </c>
      <c r="S184" t="s">
        <v>1403</v>
      </c>
      <c r="T184" s="2">
        <v>42916</v>
      </c>
      <c r="V184" t="s">
        <v>61</v>
      </c>
      <c r="AC184" t="s">
        <v>1404</v>
      </c>
      <c r="AD184" t="s">
        <v>1396</v>
      </c>
      <c r="AE184" t="s">
        <v>1405</v>
      </c>
      <c r="AF184" t="s">
        <v>1406</v>
      </c>
      <c r="AG184" s="4">
        <v>43008</v>
      </c>
      <c r="AJ184" t="s">
        <v>61</v>
      </c>
      <c r="AK184">
        <v>2017</v>
      </c>
      <c r="AL184">
        <v>2017</v>
      </c>
      <c r="AM184" t="s">
        <v>57</v>
      </c>
      <c r="AN184" t="s">
        <v>58</v>
      </c>
      <c r="AO184" s="4">
        <v>43060</v>
      </c>
      <c r="AW184" t="b">
        <v>1</v>
      </c>
    </row>
    <row r="185" spans="1:49" hidden="1" x14ac:dyDescent="0.2">
      <c r="A185" s="1" t="s">
        <v>49</v>
      </c>
      <c r="B185" t="s">
        <v>1407</v>
      </c>
      <c r="C185" s="4">
        <v>42916</v>
      </c>
      <c r="D185" t="s">
        <v>1408</v>
      </c>
      <c r="E185" t="s">
        <v>1409</v>
      </c>
      <c r="F185">
        <v>1</v>
      </c>
      <c r="G185" t="s">
        <v>1410</v>
      </c>
      <c r="H185" t="s">
        <v>50</v>
      </c>
      <c r="I185" t="s">
        <v>50</v>
      </c>
      <c r="J185" t="s">
        <v>51</v>
      </c>
      <c r="K185" t="s">
        <v>1391</v>
      </c>
      <c r="L185" t="s">
        <v>53</v>
      </c>
      <c r="M185" t="s">
        <v>1405</v>
      </c>
      <c r="N185" t="s">
        <v>1406</v>
      </c>
      <c r="O185" s="4">
        <v>42916</v>
      </c>
      <c r="P185" s="4">
        <v>43100</v>
      </c>
      <c r="Q185" t="s">
        <v>85</v>
      </c>
      <c r="R185" t="s">
        <v>120</v>
      </c>
      <c r="S185" t="s">
        <v>1411</v>
      </c>
      <c r="T185" s="2">
        <v>42916</v>
      </c>
      <c r="V185" t="s">
        <v>61</v>
      </c>
      <c r="AC185" t="s">
        <v>1412</v>
      </c>
      <c r="AD185" t="s">
        <v>1396</v>
      </c>
      <c r="AE185" t="s">
        <v>1405</v>
      </c>
      <c r="AF185" t="s">
        <v>1406</v>
      </c>
      <c r="AG185" s="4">
        <v>43100</v>
      </c>
      <c r="AJ185" t="s">
        <v>61</v>
      </c>
      <c r="AK185">
        <v>2017</v>
      </c>
      <c r="AL185">
        <v>2017</v>
      </c>
      <c r="AM185" t="s">
        <v>57</v>
      </c>
      <c r="AN185" t="s">
        <v>58</v>
      </c>
      <c r="AO185" s="4">
        <v>43060</v>
      </c>
      <c r="AW185" t="b">
        <v>0</v>
      </c>
    </row>
    <row r="186" spans="1:49" hidden="1" x14ac:dyDescent="0.2">
      <c r="A186" s="1" t="s">
        <v>49</v>
      </c>
      <c r="B186" t="s">
        <v>1413</v>
      </c>
      <c r="C186" s="4">
        <v>42916</v>
      </c>
      <c r="D186" t="s">
        <v>1414</v>
      </c>
      <c r="E186" t="s">
        <v>1415</v>
      </c>
      <c r="F186">
        <v>1</v>
      </c>
      <c r="G186" t="s">
        <v>1416</v>
      </c>
      <c r="H186" t="s">
        <v>50</v>
      </c>
      <c r="I186" t="s">
        <v>50</v>
      </c>
      <c r="J186" t="s">
        <v>51</v>
      </c>
      <c r="K186" t="s">
        <v>1417</v>
      </c>
      <c r="L186" t="s">
        <v>53</v>
      </c>
      <c r="M186" t="s">
        <v>1418</v>
      </c>
      <c r="N186" t="s">
        <v>1419</v>
      </c>
      <c r="O186" s="4">
        <v>42916</v>
      </c>
      <c r="P186" s="4">
        <v>42978</v>
      </c>
      <c r="Q186" t="s">
        <v>54</v>
      </c>
      <c r="R186" t="s">
        <v>120</v>
      </c>
      <c r="S186" t="s">
        <v>1420</v>
      </c>
      <c r="T186" s="2">
        <v>42916</v>
      </c>
      <c r="V186" t="s">
        <v>61</v>
      </c>
      <c r="AC186" t="s">
        <v>1421</v>
      </c>
      <c r="AD186" t="s">
        <v>1396</v>
      </c>
      <c r="AE186" t="s">
        <v>1418</v>
      </c>
      <c r="AF186" t="s">
        <v>1419</v>
      </c>
      <c r="AG186" s="4">
        <v>42978</v>
      </c>
      <c r="AJ186" t="s">
        <v>61</v>
      </c>
      <c r="AK186">
        <v>2017</v>
      </c>
      <c r="AL186">
        <v>2017</v>
      </c>
      <c r="AM186" t="s">
        <v>57</v>
      </c>
      <c r="AN186" t="s">
        <v>58</v>
      </c>
      <c r="AO186" s="4">
        <v>43060</v>
      </c>
      <c r="AW186" t="b">
        <v>1</v>
      </c>
    </row>
    <row r="187" spans="1:49" hidden="1" x14ac:dyDescent="0.2">
      <c r="A187" s="1" t="s">
        <v>49</v>
      </c>
      <c r="B187" t="s">
        <v>1422</v>
      </c>
      <c r="C187" s="4">
        <v>42916</v>
      </c>
      <c r="D187" t="s">
        <v>1423</v>
      </c>
      <c r="E187" t="s">
        <v>1424</v>
      </c>
      <c r="F187">
        <v>1</v>
      </c>
      <c r="G187" t="s">
        <v>1425</v>
      </c>
      <c r="H187" t="s">
        <v>50</v>
      </c>
      <c r="I187" t="s">
        <v>50</v>
      </c>
      <c r="J187" t="s">
        <v>51</v>
      </c>
      <c r="K187" t="s">
        <v>1417</v>
      </c>
      <c r="L187" t="s">
        <v>53</v>
      </c>
      <c r="M187" t="s">
        <v>1418</v>
      </c>
      <c r="N187" t="s">
        <v>1419</v>
      </c>
      <c r="O187" s="4">
        <v>42916</v>
      </c>
      <c r="P187" s="4">
        <v>43039</v>
      </c>
      <c r="Q187" t="s">
        <v>54</v>
      </c>
      <c r="R187" t="s">
        <v>120</v>
      </c>
      <c r="S187" t="s">
        <v>1426</v>
      </c>
      <c r="T187" s="2">
        <v>42916</v>
      </c>
      <c r="V187" t="s">
        <v>61</v>
      </c>
      <c r="AC187" t="s">
        <v>1427</v>
      </c>
      <c r="AD187" t="s">
        <v>1396</v>
      </c>
      <c r="AE187" t="s">
        <v>1418</v>
      </c>
      <c r="AF187" t="s">
        <v>1419</v>
      </c>
      <c r="AG187" s="4">
        <v>43039</v>
      </c>
      <c r="AJ187" t="s">
        <v>61</v>
      </c>
      <c r="AK187">
        <v>2017</v>
      </c>
      <c r="AL187">
        <v>2017</v>
      </c>
      <c r="AM187" t="s">
        <v>57</v>
      </c>
      <c r="AN187" t="s">
        <v>58</v>
      </c>
      <c r="AO187" s="4">
        <v>43060</v>
      </c>
      <c r="AW187" t="b">
        <v>1</v>
      </c>
    </row>
    <row r="188" spans="1:49" hidden="1" x14ac:dyDescent="0.2">
      <c r="A188" s="1" t="s">
        <v>49</v>
      </c>
      <c r="B188" t="s">
        <v>1428</v>
      </c>
      <c r="C188" s="4">
        <v>42916</v>
      </c>
      <c r="D188" t="s">
        <v>1429</v>
      </c>
      <c r="E188" t="s">
        <v>1430</v>
      </c>
      <c r="F188">
        <v>1</v>
      </c>
      <c r="G188" t="s">
        <v>1431</v>
      </c>
      <c r="H188" t="s">
        <v>50</v>
      </c>
      <c r="I188" t="s">
        <v>50</v>
      </c>
      <c r="J188" t="s">
        <v>51</v>
      </c>
      <c r="K188" t="s">
        <v>1432</v>
      </c>
      <c r="L188" t="s">
        <v>70</v>
      </c>
      <c r="M188" t="s">
        <v>1433</v>
      </c>
      <c r="N188" t="s">
        <v>88</v>
      </c>
      <c r="O188" s="4">
        <v>42916</v>
      </c>
      <c r="P188" s="4">
        <v>42978</v>
      </c>
      <c r="Q188" t="s">
        <v>54</v>
      </c>
      <c r="R188" t="s">
        <v>120</v>
      </c>
      <c r="S188" t="s">
        <v>1434</v>
      </c>
      <c r="T188" s="2">
        <v>42916</v>
      </c>
      <c r="U188" s="4">
        <v>42977</v>
      </c>
      <c r="V188" t="s">
        <v>55</v>
      </c>
      <c r="AC188" t="s">
        <v>1435</v>
      </c>
      <c r="AD188" t="s">
        <v>1396</v>
      </c>
      <c r="AE188" t="s">
        <v>1433</v>
      </c>
      <c r="AF188" t="s">
        <v>88</v>
      </c>
      <c r="AG188" s="4">
        <v>42978</v>
      </c>
      <c r="AH188" s="4">
        <v>42977</v>
      </c>
      <c r="AI188" t="s">
        <v>1436</v>
      </c>
      <c r="AJ188" t="s">
        <v>56</v>
      </c>
      <c r="AK188">
        <v>2017</v>
      </c>
      <c r="AL188">
        <v>2017</v>
      </c>
      <c r="AM188" t="s">
        <v>57</v>
      </c>
      <c r="AN188" t="s">
        <v>58</v>
      </c>
      <c r="AO188" s="4">
        <v>43060</v>
      </c>
      <c r="AW188" t="b">
        <v>1</v>
      </c>
    </row>
    <row r="189" spans="1:49" hidden="1" x14ac:dyDescent="0.2">
      <c r="A189" s="1" t="s">
        <v>49</v>
      </c>
      <c r="B189" t="s">
        <v>1437</v>
      </c>
      <c r="C189" s="4">
        <v>42916</v>
      </c>
      <c r="D189" t="s">
        <v>1438</v>
      </c>
      <c r="E189" t="s">
        <v>1439</v>
      </c>
      <c r="F189">
        <v>1</v>
      </c>
      <c r="G189" t="s">
        <v>1440</v>
      </c>
      <c r="H189" t="s">
        <v>50</v>
      </c>
      <c r="I189" t="s">
        <v>63</v>
      </c>
      <c r="J189" t="s">
        <v>51</v>
      </c>
      <c r="K189" t="s">
        <v>1432</v>
      </c>
      <c r="L189" t="s">
        <v>53</v>
      </c>
      <c r="M189" t="s">
        <v>1405</v>
      </c>
      <c r="N189" t="s">
        <v>1406</v>
      </c>
      <c r="O189" s="4">
        <v>42916</v>
      </c>
      <c r="P189" s="4">
        <v>42978</v>
      </c>
      <c r="Q189" t="s">
        <v>54</v>
      </c>
      <c r="R189" t="s">
        <v>120</v>
      </c>
      <c r="S189" t="s">
        <v>1420</v>
      </c>
      <c r="T189" s="2">
        <v>42916</v>
      </c>
      <c r="V189" t="s">
        <v>61</v>
      </c>
      <c r="AC189" t="s">
        <v>1441</v>
      </c>
      <c r="AD189" t="s">
        <v>1396</v>
      </c>
      <c r="AE189" t="s">
        <v>1405</v>
      </c>
      <c r="AF189" t="s">
        <v>1406</v>
      </c>
      <c r="AG189" s="4">
        <v>42978</v>
      </c>
      <c r="AJ189" t="s">
        <v>61</v>
      </c>
      <c r="AK189">
        <v>2017</v>
      </c>
      <c r="AL189">
        <v>2017</v>
      </c>
      <c r="AM189" t="s">
        <v>57</v>
      </c>
      <c r="AN189" t="s">
        <v>58</v>
      </c>
      <c r="AO189" s="4">
        <v>43060</v>
      </c>
      <c r="AW189" t="b">
        <v>1</v>
      </c>
    </row>
    <row r="190" spans="1:49" hidden="1" x14ac:dyDescent="0.2">
      <c r="A190" s="1" t="s">
        <v>49</v>
      </c>
      <c r="B190" t="s">
        <v>1442</v>
      </c>
      <c r="C190" s="4">
        <v>42916</v>
      </c>
      <c r="D190" t="s">
        <v>1443</v>
      </c>
      <c r="E190" t="s">
        <v>1444</v>
      </c>
      <c r="F190">
        <v>1</v>
      </c>
      <c r="G190" t="s">
        <v>1445</v>
      </c>
      <c r="H190" t="s">
        <v>50</v>
      </c>
      <c r="I190" t="s">
        <v>50</v>
      </c>
      <c r="J190" t="s">
        <v>51</v>
      </c>
      <c r="K190" t="s">
        <v>1432</v>
      </c>
      <c r="L190" t="s">
        <v>70</v>
      </c>
      <c r="M190" t="s">
        <v>1433</v>
      </c>
      <c r="N190" t="s">
        <v>88</v>
      </c>
      <c r="O190" s="4">
        <v>42916</v>
      </c>
      <c r="P190" s="4">
        <v>42978</v>
      </c>
      <c r="Q190" t="s">
        <v>54</v>
      </c>
      <c r="R190" t="s">
        <v>120</v>
      </c>
      <c r="S190" t="s">
        <v>1420</v>
      </c>
      <c r="T190" s="2">
        <v>42916</v>
      </c>
      <c r="V190" t="s">
        <v>61</v>
      </c>
      <c r="AC190" t="s">
        <v>1446</v>
      </c>
      <c r="AD190" t="s">
        <v>1396</v>
      </c>
      <c r="AE190" t="s">
        <v>1433</v>
      </c>
      <c r="AF190" t="s">
        <v>88</v>
      </c>
      <c r="AG190" s="4">
        <v>42978</v>
      </c>
      <c r="AJ190" t="s">
        <v>61</v>
      </c>
      <c r="AK190">
        <v>2017</v>
      </c>
      <c r="AL190">
        <v>2017</v>
      </c>
      <c r="AM190" t="s">
        <v>57</v>
      </c>
      <c r="AN190" t="s">
        <v>58</v>
      </c>
      <c r="AO190" s="4">
        <v>43060</v>
      </c>
      <c r="AW190" t="b">
        <v>1</v>
      </c>
    </row>
    <row r="191" spans="1:49" hidden="1" x14ac:dyDescent="0.2">
      <c r="A191" s="1" t="s">
        <v>49</v>
      </c>
      <c r="B191" t="s">
        <v>1447</v>
      </c>
      <c r="C191" s="4">
        <v>42920</v>
      </c>
      <c r="D191" t="s">
        <v>1448</v>
      </c>
      <c r="F191">
        <v>1</v>
      </c>
      <c r="G191" t="s">
        <v>1449</v>
      </c>
      <c r="H191" t="s">
        <v>50</v>
      </c>
      <c r="I191" t="s">
        <v>63</v>
      </c>
      <c r="J191" t="s">
        <v>84</v>
      </c>
      <c r="L191" t="s">
        <v>53</v>
      </c>
      <c r="M191" t="s">
        <v>1450</v>
      </c>
      <c r="N191" t="s">
        <v>1451</v>
      </c>
      <c r="O191" s="4">
        <v>42795</v>
      </c>
      <c r="P191" s="4">
        <v>43131</v>
      </c>
      <c r="Q191" t="s">
        <v>85</v>
      </c>
      <c r="T191" s="2">
        <v>42920</v>
      </c>
      <c r="V191" t="s">
        <v>61</v>
      </c>
      <c r="AC191" t="s">
        <v>1452</v>
      </c>
      <c r="AD191" t="s">
        <v>1453</v>
      </c>
      <c r="AE191" t="s">
        <v>1454</v>
      </c>
      <c r="AF191" t="s">
        <v>1455</v>
      </c>
      <c r="AG191" s="4">
        <v>43131</v>
      </c>
      <c r="AI191" t="s">
        <v>1456</v>
      </c>
      <c r="AJ191" t="s">
        <v>61</v>
      </c>
      <c r="AK191">
        <v>2017</v>
      </c>
      <c r="AL191">
        <v>2017</v>
      </c>
      <c r="AM191" t="s">
        <v>57</v>
      </c>
      <c r="AN191" t="s">
        <v>58</v>
      </c>
      <c r="AO191" s="4">
        <v>43060</v>
      </c>
      <c r="AW191" t="b">
        <v>0</v>
      </c>
    </row>
    <row r="192" spans="1:49" hidden="1" x14ac:dyDescent="0.2">
      <c r="A192" s="1" t="s">
        <v>49</v>
      </c>
      <c r="B192" t="s">
        <v>1457</v>
      </c>
      <c r="C192" s="4">
        <v>42925</v>
      </c>
      <c r="D192" t="s">
        <v>1458</v>
      </c>
      <c r="E192" t="s">
        <v>1439</v>
      </c>
      <c r="F192">
        <v>1</v>
      </c>
      <c r="G192" t="s">
        <v>1459</v>
      </c>
      <c r="H192" t="s">
        <v>50</v>
      </c>
      <c r="I192" t="s">
        <v>63</v>
      </c>
      <c r="J192" t="s">
        <v>51</v>
      </c>
      <c r="L192" t="s">
        <v>70</v>
      </c>
      <c r="M192" t="s">
        <v>1460</v>
      </c>
      <c r="N192" t="s">
        <v>1461</v>
      </c>
      <c r="O192" s="4">
        <v>42884</v>
      </c>
      <c r="P192" s="4">
        <v>42978</v>
      </c>
      <c r="Q192" t="s">
        <v>54</v>
      </c>
      <c r="T192" s="2">
        <v>42925</v>
      </c>
      <c r="U192" s="4">
        <v>42967</v>
      </c>
      <c r="V192" t="s">
        <v>55</v>
      </c>
      <c r="AC192" t="s">
        <v>1462</v>
      </c>
      <c r="AD192" t="s">
        <v>1463</v>
      </c>
      <c r="AE192" t="s">
        <v>1460</v>
      </c>
      <c r="AF192" t="s">
        <v>1464</v>
      </c>
      <c r="AG192" s="4">
        <v>42978</v>
      </c>
      <c r="AH192" s="4">
        <v>42967</v>
      </c>
      <c r="AI192" t="s">
        <v>1465</v>
      </c>
      <c r="AJ192" t="s">
        <v>56</v>
      </c>
      <c r="AK192">
        <v>2017</v>
      </c>
      <c r="AL192">
        <v>2017</v>
      </c>
      <c r="AM192" t="s">
        <v>57</v>
      </c>
      <c r="AN192" t="s">
        <v>58</v>
      </c>
      <c r="AO192" s="4">
        <v>43060</v>
      </c>
      <c r="AW192" t="b">
        <v>1</v>
      </c>
    </row>
    <row r="193" spans="1:49" hidden="1" x14ac:dyDescent="0.2">
      <c r="A193" s="1" t="s">
        <v>49</v>
      </c>
      <c r="B193" t="s">
        <v>1466</v>
      </c>
      <c r="C193" s="4">
        <v>42925</v>
      </c>
      <c r="D193" t="s">
        <v>1467</v>
      </c>
      <c r="E193" t="s">
        <v>1444</v>
      </c>
      <c r="F193">
        <v>1</v>
      </c>
      <c r="G193" t="s">
        <v>1468</v>
      </c>
      <c r="H193" t="s">
        <v>50</v>
      </c>
      <c r="I193" t="s">
        <v>63</v>
      </c>
      <c r="J193" t="s">
        <v>51</v>
      </c>
      <c r="L193" t="s">
        <v>53</v>
      </c>
      <c r="M193" t="s">
        <v>1469</v>
      </c>
      <c r="N193" t="s">
        <v>1470</v>
      </c>
      <c r="O193" s="4">
        <v>42884</v>
      </c>
      <c r="P193" s="4">
        <v>42978</v>
      </c>
      <c r="Q193" t="s">
        <v>54</v>
      </c>
      <c r="T193" s="2">
        <v>42925</v>
      </c>
      <c r="U193" s="4">
        <v>42967</v>
      </c>
      <c r="V193" t="s">
        <v>55</v>
      </c>
      <c r="AC193" t="s">
        <v>1471</v>
      </c>
      <c r="AD193" t="s">
        <v>1468</v>
      </c>
      <c r="AE193" t="s">
        <v>1472</v>
      </c>
      <c r="AF193" t="s">
        <v>1473</v>
      </c>
      <c r="AG193" s="4">
        <v>42978</v>
      </c>
      <c r="AH193" s="4">
        <v>42967</v>
      </c>
      <c r="AI193" t="s">
        <v>1474</v>
      </c>
      <c r="AJ193" t="s">
        <v>56</v>
      </c>
      <c r="AK193">
        <v>2017</v>
      </c>
      <c r="AL193">
        <v>2017</v>
      </c>
      <c r="AM193" t="s">
        <v>57</v>
      </c>
      <c r="AN193" t="s">
        <v>58</v>
      </c>
      <c r="AO193" s="4">
        <v>43060</v>
      </c>
      <c r="AW193" t="b">
        <v>1</v>
      </c>
    </row>
    <row r="194" spans="1:49" hidden="1" x14ac:dyDescent="0.2">
      <c r="A194" s="1" t="s">
        <v>49</v>
      </c>
      <c r="B194" t="s">
        <v>1475</v>
      </c>
      <c r="C194" s="4">
        <v>42925</v>
      </c>
      <c r="D194" t="s">
        <v>1476</v>
      </c>
      <c r="E194" t="s">
        <v>1389</v>
      </c>
      <c r="F194">
        <v>1</v>
      </c>
      <c r="G194" t="s">
        <v>1477</v>
      </c>
      <c r="H194" t="s">
        <v>50</v>
      </c>
      <c r="I194" t="s">
        <v>63</v>
      </c>
      <c r="J194" t="s">
        <v>51</v>
      </c>
      <c r="L194" t="s">
        <v>53</v>
      </c>
      <c r="M194" t="s">
        <v>1478</v>
      </c>
      <c r="N194" t="s">
        <v>1479</v>
      </c>
      <c r="O194" s="4">
        <v>42822</v>
      </c>
      <c r="P194" s="4">
        <v>43100</v>
      </c>
      <c r="Q194" t="s">
        <v>85</v>
      </c>
      <c r="T194" s="2">
        <v>42925</v>
      </c>
      <c r="V194" t="s">
        <v>61</v>
      </c>
      <c r="AC194" t="s">
        <v>1480</v>
      </c>
      <c r="AD194" t="s">
        <v>1477</v>
      </c>
      <c r="AE194" t="s">
        <v>1478</v>
      </c>
      <c r="AF194" t="s">
        <v>1479</v>
      </c>
      <c r="AG194" s="4">
        <v>43100</v>
      </c>
      <c r="AJ194" t="s">
        <v>61</v>
      </c>
      <c r="AK194">
        <v>2017</v>
      </c>
      <c r="AL194">
        <v>2017</v>
      </c>
      <c r="AM194" t="s">
        <v>57</v>
      </c>
      <c r="AN194" t="s">
        <v>58</v>
      </c>
      <c r="AO194" s="4">
        <v>43060</v>
      </c>
      <c r="AW194" t="b">
        <v>0</v>
      </c>
    </row>
    <row r="195" spans="1:49" hidden="1" x14ac:dyDescent="0.2">
      <c r="A195" s="1" t="s">
        <v>49</v>
      </c>
      <c r="B195" t="s">
        <v>1481</v>
      </c>
      <c r="C195" s="4">
        <v>42925</v>
      </c>
      <c r="D195" t="s">
        <v>1482</v>
      </c>
      <c r="E195" t="s">
        <v>1399</v>
      </c>
      <c r="F195">
        <v>1</v>
      </c>
      <c r="G195" t="s">
        <v>1483</v>
      </c>
      <c r="H195" t="s">
        <v>50</v>
      </c>
      <c r="I195" t="s">
        <v>63</v>
      </c>
      <c r="J195" t="s">
        <v>51</v>
      </c>
      <c r="L195" t="s">
        <v>53</v>
      </c>
      <c r="M195" t="s">
        <v>1484</v>
      </c>
      <c r="N195" t="s">
        <v>1044</v>
      </c>
      <c r="O195" s="4">
        <v>42822</v>
      </c>
      <c r="P195" s="4">
        <v>42977</v>
      </c>
      <c r="Q195" t="s">
        <v>54</v>
      </c>
      <c r="S195" t="s">
        <v>1485</v>
      </c>
      <c r="T195" s="2">
        <v>42925</v>
      </c>
      <c r="V195" t="s">
        <v>61</v>
      </c>
      <c r="AC195" t="s">
        <v>1486</v>
      </c>
      <c r="AD195" t="s">
        <v>1483</v>
      </c>
      <c r="AE195" t="s">
        <v>1484</v>
      </c>
      <c r="AF195" t="s">
        <v>1044</v>
      </c>
      <c r="AG195" s="4">
        <v>42977</v>
      </c>
      <c r="AJ195" t="s">
        <v>61</v>
      </c>
      <c r="AK195">
        <v>2017</v>
      </c>
      <c r="AL195">
        <v>2017</v>
      </c>
      <c r="AM195" t="s">
        <v>57</v>
      </c>
      <c r="AN195" t="s">
        <v>58</v>
      </c>
      <c r="AO195" s="4">
        <v>43060</v>
      </c>
      <c r="AW195" t="b">
        <v>1</v>
      </c>
    </row>
    <row r="196" spans="1:49" hidden="1" x14ac:dyDescent="0.2">
      <c r="A196" s="1" t="s">
        <v>49</v>
      </c>
      <c r="B196" t="s">
        <v>1487</v>
      </c>
      <c r="C196" s="4">
        <v>42925</v>
      </c>
      <c r="D196" t="s">
        <v>1488</v>
      </c>
      <c r="E196" t="s">
        <v>1409</v>
      </c>
      <c r="F196">
        <v>1</v>
      </c>
      <c r="G196" t="s">
        <v>1489</v>
      </c>
      <c r="H196" t="s">
        <v>50</v>
      </c>
      <c r="I196" t="s">
        <v>63</v>
      </c>
      <c r="J196" t="s">
        <v>51</v>
      </c>
      <c r="L196" t="s">
        <v>53</v>
      </c>
      <c r="M196" t="s">
        <v>1490</v>
      </c>
      <c r="N196" t="s">
        <v>1491</v>
      </c>
      <c r="O196" s="4">
        <v>42822</v>
      </c>
      <c r="P196" s="4">
        <v>43100</v>
      </c>
      <c r="Q196" t="s">
        <v>85</v>
      </c>
      <c r="T196" s="2">
        <v>42925</v>
      </c>
      <c r="U196" s="4">
        <v>43056</v>
      </c>
      <c r="V196" t="s">
        <v>55</v>
      </c>
      <c r="AC196" t="s">
        <v>1492</v>
      </c>
      <c r="AD196" t="s">
        <v>1489</v>
      </c>
      <c r="AE196" t="s">
        <v>1490</v>
      </c>
      <c r="AF196" t="s">
        <v>1491</v>
      </c>
      <c r="AG196" s="4">
        <v>43100</v>
      </c>
      <c r="AH196" s="4">
        <v>43056</v>
      </c>
      <c r="AJ196" t="s">
        <v>56</v>
      </c>
      <c r="AK196">
        <v>2017</v>
      </c>
      <c r="AL196">
        <v>2017</v>
      </c>
      <c r="AM196" t="s">
        <v>57</v>
      </c>
      <c r="AN196" t="s">
        <v>58</v>
      </c>
      <c r="AO196" s="4">
        <v>43060</v>
      </c>
      <c r="AW196" t="b">
        <v>0</v>
      </c>
    </row>
    <row r="197" spans="1:49" hidden="1" x14ac:dyDescent="0.2">
      <c r="A197" s="1" t="s">
        <v>49</v>
      </c>
      <c r="B197" t="s">
        <v>1493</v>
      </c>
      <c r="C197" s="4">
        <v>42925</v>
      </c>
      <c r="D197" t="s">
        <v>1494</v>
      </c>
      <c r="E197" t="s">
        <v>1415</v>
      </c>
      <c r="F197">
        <v>1</v>
      </c>
      <c r="G197" t="s">
        <v>1495</v>
      </c>
      <c r="H197" t="s">
        <v>50</v>
      </c>
      <c r="I197" t="s">
        <v>63</v>
      </c>
      <c r="J197" t="s">
        <v>51</v>
      </c>
      <c r="L197" t="s">
        <v>53</v>
      </c>
      <c r="M197" t="s">
        <v>1496</v>
      </c>
      <c r="N197" t="s">
        <v>1497</v>
      </c>
      <c r="O197" s="4">
        <v>42845</v>
      </c>
      <c r="P197" s="4">
        <v>42962</v>
      </c>
      <c r="Q197" t="s">
        <v>54</v>
      </c>
      <c r="S197" t="s">
        <v>1498</v>
      </c>
      <c r="T197" s="2">
        <v>42925</v>
      </c>
      <c r="V197" t="s">
        <v>61</v>
      </c>
      <c r="AC197" t="s">
        <v>1499</v>
      </c>
      <c r="AD197" t="s">
        <v>1500</v>
      </c>
      <c r="AE197" t="s">
        <v>1496</v>
      </c>
      <c r="AF197" t="s">
        <v>1497</v>
      </c>
      <c r="AG197" s="4">
        <v>42962</v>
      </c>
      <c r="AJ197" t="s">
        <v>61</v>
      </c>
      <c r="AK197">
        <v>2017</v>
      </c>
      <c r="AL197">
        <v>2017</v>
      </c>
      <c r="AM197" t="s">
        <v>57</v>
      </c>
      <c r="AN197" t="s">
        <v>58</v>
      </c>
      <c r="AO197" s="4">
        <v>43060</v>
      </c>
      <c r="AW197" t="b">
        <v>1</v>
      </c>
    </row>
    <row r="198" spans="1:49" hidden="1" x14ac:dyDescent="0.2">
      <c r="A198" s="1" t="s">
        <v>49</v>
      </c>
      <c r="B198" t="s">
        <v>1501</v>
      </c>
      <c r="C198" s="4">
        <v>42925</v>
      </c>
      <c r="D198" t="s">
        <v>1502</v>
      </c>
      <c r="E198" t="s">
        <v>1424</v>
      </c>
      <c r="F198">
        <v>1</v>
      </c>
      <c r="G198" t="s">
        <v>1503</v>
      </c>
      <c r="H198" t="s">
        <v>50</v>
      </c>
      <c r="I198" t="s">
        <v>63</v>
      </c>
      <c r="J198" t="s">
        <v>51</v>
      </c>
      <c r="L198" t="s">
        <v>53</v>
      </c>
      <c r="M198" t="s">
        <v>1504</v>
      </c>
      <c r="N198" t="s">
        <v>1505</v>
      </c>
      <c r="O198" s="4">
        <v>42906</v>
      </c>
      <c r="P198" s="4">
        <v>43008</v>
      </c>
      <c r="Q198" t="s">
        <v>54</v>
      </c>
      <c r="T198" s="2">
        <v>42925</v>
      </c>
      <c r="V198" t="s">
        <v>61</v>
      </c>
      <c r="AC198" t="s">
        <v>1506</v>
      </c>
      <c r="AD198" t="s">
        <v>1503</v>
      </c>
      <c r="AE198" t="s">
        <v>1504</v>
      </c>
      <c r="AF198" t="s">
        <v>1505</v>
      </c>
      <c r="AG198" s="4">
        <v>43008</v>
      </c>
      <c r="AJ198" t="s">
        <v>61</v>
      </c>
      <c r="AK198">
        <v>2017</v>
      </c>
      <c r="AL198">
        <v>2017</v>
      </c>
      <c r="AM198" t="s">
        <v>57</v>
      </c>
      <c r="AN198" t="s">
        <v>58</v>
      </c>
      <c r="AO198" s="4">
        <v>43060</v>
      </c>
      <c r="AW198" t="b">
        <v>1</v>
      </c>
    </row>
    <row r="199" spans="1:49" hidden="1" x14ac:dyDescent="0.2">
      <c r="A199" s="1" t="s">
        <v>49</v>
      </c>
      <c r="B199" t="s">
        <v>1507</v>
      </c>
      <c r="C199" s="4">
        <v>42934</v>
      </c>
      <c r="D199" t="s">
        <v>537</v>
      </c>
      <c r="F199">
        <v>1</v>
      </c>
      <c r="G199" t="s">
        <v>1508</v>
      </c>
      <c r="H199" t="s">
        <v>50</v>
      </c>
      <c r="I199" t="s">
        <v>76</v>
      </c>
      <c r="J199" t="s">
        <v>84</v>
      </c>
      <c r="K199" t="s">
        <v>1509</v>
      </c>
      <c r="L199" t="s">
        <v>53</v>
      </c>
      <c r="M199" t="s">
        <v>1510</v>
      </c>
      <c r="N199" t="s">
        <v>1511</v>
      </c>
      <c r="O199" s="4">
        <v>42934</v>
      </c>
      <c r="P199" s="4">
        <v>43069</v>
      </c>
      <c r="Q199" t="s">
        <v>85</v>
      </c>
      <c r="R199" t="s">
        <v>120</v>
      </c>
      <c r="T199" s="2">
        <v>42947</v>
      </c>
      <c r="U199" s="4">
        <v>42962</v>
      </c>
      <c r="V199" t="s">
        <v>55</v>
      </c>
      <c r="AC199" t="s">
        <v>1512</v>
      </c>
      <c r="AD199" t="s">
        <v>1513</v>
      </c>
      <c r="AE199" t="s">
        <v>1514</v>
      </c>
      <c r="AF199" t="s">
        <v>1511</v>
      </c>
      <c r="AG199" s="4">
        <v>43069</v>
      </c>
      <c r="AH199" s="4">
        <v>42962</v>
      </c>
      <c r="AI199" t="s">
        <v>1515</v>
      </c>
      <c r="AJ199" t="s">
        <v>56</v>
      </c>
      <c r="AK199">
        <v>2017</v>
      </c>
      <c r="AL199">
        <v>2017</v>
      </c>
      <c r="AM199" t="s">
        <v>57</v>
      </c>
      <c r="AN199" t="s">
        <v>58</v>
      </c>
      <c r="AO199" s="4">
        <v>43060</v>
      </c>
      <c r="AW199" t="b">
        <v>0</v>
      </c>
    </row>
    <row r="200" spans="1:49" hidden="1" x14ac:dyDescent="0.2">
      <c r="A200" s="1" t="s">
        <v>49</v>
      </c>
      <c r="B200" t="s">
        <v>1516</v>
      </c>
      <c r="C200" s="4">
        <v>42937</v>
      </c>
      <c r="D200" t="s">
        <v>1517</v>
      </c>
      <c r="F200">
        <v>1</v>
      </c>
      <c r="G200" t="s">
        <v>1352</v>
      </c>
      <c r="H200" t="s">
        <v>50</v>
      </c>
      <c r="I200" t="s">
        <v>63</v>
      </c>
      <c r="J200" t="s">
        <v>84</v>
      </c>
      <c r="K200" t="s">
        <v>1354</v>
      </c>
      <c r="L200" t="s">
        <v>70</v>
      </c>
      <c r="M200" t="s">
        <v>1518</v>
      </c>
      <c r="N200" t="s">
        <v>1519</v>
      </c>
      <c r="O200" s="4">
        <v>42907</v>
      </c>
      <c r="P200" s="4">
        <v>43039</v>
      </c>
      <c r="Q200" t="s">
        <v>54</v>
      </c>
      <c r="T200" s="2">
        <v>42937</v>
      </c>
      <c r="V200" t="s">
        <v>61</v>
      </c>
      <c r="AC200" t="s">
        <v>1520</v>
      </c>
      <c r="AD200" t="s">
        <v>1521</v>
      </c>
      <c r="AE200" t="s">
        <v>1522</v>
      </c>
      <c r="AF200" t="s">
        <v>1519</v>
      </c>
      <c r="AG200" s="4">
        <v>42947</v>
      </c>
      <c r="AJ200" t="s">
        <v>61</v>
      </c>
      <c r="AK200">
        <v>2017</v>
      </c>
      <c r="AL200">
        <v>2017</v>
      </c>
      <c r="AM200" t="s">
        <v>57</v>
      </c>
      <c r="AN200" t="s">
        <v>58</v>
      </c>
      <c r="AO200" s="4">
        <v>43060</v>
      </c>
      <c r="AW200" t="b">
        <v>1</v>
      </c>
    </row>
    <row r="201" spans="1:49" hidden="1" x14ac:dyDescent="0.2">
      <c r="A201" s="1" t="s">
        <v>49</v>
      </c>
      <c r="B201" t="s">
        <v>1523</v>
      </c>
      <c r="C201" s="4">
        <v>42765</v>
      </c>
      <c r="D201" t="s">
        <v>1524</v>
      </c>
      <c r="E201" t="s">
        <v>1525</v>
      </c>
      <c r="F201">
        <v>1</v>
      </c>
      <c r="G201" t="s">
        <v>1526</v>
      </c>
      <c r="H201" t="s">
        <v>50</v>
      </c>
      <c r="I201" t="s">
        <v>59</v>
      </c>
      <c r="J201" t="s">
        <v>51</v>
      </c>
      <c r="K201" t="s">
        <v>1527</v>
      </c>
      <c r="L201" t="s">
        <v>53</v>
      </c>
      <c r="M201" t="s">
        <v>431</v>
      </c>
      <c r="N201" t="s">
        <v>74</v>
      </c>
      <c r="O201" s="4">
        <v>42613</v>
      </c>
      <c r="P201" s="4">
        <v>42794</v>
      </c>
      <c r="Q201" t="s">
        <v>54</v>
      </c>
      <c r="R201" t="s">
        <v>120</v>
      </c>
      <c r="T201" s="2">
        <v>42765</v>
      </c>
      <c r="U201" s="4">
        <v>42765</v>
      </c>
      <c r="V201" t="s">
        <v>55</v>
      </c>
      <c r="AC201" t="s">
        <v>1528</v>
      </c>
      <c r="AD201" t="s">
        <v>1529</v>
      </c>
      <c r="AE201" t="s">
        <v>431</v>
      </c>
      <c r="AF201" t="s">
        <v>74</v>
      </c>
      <c r="AG201" s="4">
        <v>42794</v>
      </c>
      <c r="AH201" s="4">
        <v>42765</v>
      </c>
      <c r="AI201" t="s">
        <v>1530</v>
      </c>
      <c r="AJ201" t="s">
        <v>56</v>
      </c>
      <c r="AK201">
        <v>2017</v>
      </c>
      <c r="AL201">
        <v>2016</v>
      </c>
      <c r="AM201" t="s">
        <v>57</v>
      </c>
      <c r="AN201" t="s">
        <v>58</v>
      </c>
      <c r="AO201" s="4">
        <v>43060</v>
      </c>
      <c r="AW201" t="b">
        <v>1</v>
      </c>
    </row>
    <row r="202" spans="1:49" hidden="1" x14ac:dyDescent="0.2">
      <c r="A202" s="1" t="s">
        <v>49</v>
      </c>
      <c r="B202" t="s">
        <v>1531</v>
      </c>
      <c r="C202" s="4">
        <v>42765</v>
      </c>
      <c r="D202" t="s">
        <v>1532</v>
      </c>
      <c r="F202">
        <v>1</v>
      </c>
      <c r="G202" t="s">
        <v>1533</v>
      </c>
      <c r="H202" t="s">
        <v>50</v>
      </c>
      <c r="I202" t="s">
        <v>72</v>
      </c>
      <c r="J202" t="s">
        <v>84</v>
      </c>
      <c r="K202" t="s">
        <v>1534</v>
      </c>
      <c r="L202" t="s">
        <v>53</v>
      </c>
      <c r="M202" t="s">
        <v>1535</v>
      </c>
      <c r="N202" t="s">
        <v>1536</v>
      </c>
      <c r="O202" s="4">
        <v>42749</v>
      </c>
      <c r="P202" s="4">
        <v>43131</v>
      </c>
      <c r="Q202" t="s">
        <v>85</v>
      </c>
      <c r="R202" t="s">
        <v>120</v>
      </c>
      <c r="T202" s="2">
        <v>42765</v>
      </c>
      <c r="V202" t="s">
        <v>61</v>
      </c>
      <c r="AC202" t="s">
        <v>1537</v>
      </c>
      <c r="AD202" t="s">
        <v>1538</v>
      </c>
      <c r="AE202" t="s">
        <v>1539</v>
      </c>
      <c r="AF202" t="s">
        <v>1536</v>
      </c>
      <c r="AG202" s="4">
        <v>43131</v>
      </c>
      <c r="AI202" t="s">
        <v>840</v>
      </c>
      <c r="AJ202" t="s">
        <v>61</v>
      </c>
      <c r="AK202">
        <v>2017</v>
      </c>
      <c r="AL202">
        <v>2017</v>
      </c>
      <c r="AM202" t="s">
        <v>57</v>
      </c>
      <c r="AN202" t="s">
        <v>58</v>
      </c>
      <c r="AO202" s="4">
        <v>43060</v>
      </c>
      <c r="AW202" t="b">
        <v>0</v>
      </c>
    </row>
    <row r="203" spans="1:49" hidden="1" x14ac:dyDescent="0.2">
      <c r="A203" s="1" t="s">
        <v>49</v>
      </c>
      <c r="B203" t="s">
        <v>1540</v>
      </c>
      <c r="C203" s="4">
        <v>42765</v>
      </c>
      <c r="D203" t="s">
        <v>1541</v>
      </c>
      <c r="F203">
        <v>1</v>
      </c>
      <c r="G203" t="s">
        <v>1542</v>
      </c>
      <c r="H203" t="s">
        <v>50</v>
      </c>
      <c r="I203" t="s">
        <v>72</v>
      </c>
      <c r="J203" t="s">
        <v>84</v>
      </c>
      <c r="K203" t="s">
        <v>1543</v>
      </c>
      <c r="L203" t="s">
        <v>53</v>
      </c>
      <c r="M203" t="s">
        <v>1544</v>
      </c>
      <c r="N203" t="s">
        <v>1545</v>
      </c>
      <c r="O203" s="4">
        <v>42749</v>
      </c>
      <c r="P203" s="4">
        <v>42855</v>
      </c>
      <c r="Q203" t="s">
        <v>54</v>
      </c>
      <c r="R203" t="s">
        <v>120</v>
      </c>
      <c r="T203" s="2">
        <v>42765</v>
      </c>
      <c r="U203" s="4">
        <v>42793</v>
      </c>
      <c r="V203" t="s">
        <v>55</v>
      </c>
      <c r="AC203" t="s">
        <v>1546</v>
      </c>
      <c r="AD203" t="s">
        <v>1547</v>
      </c>
      <c r="AE203" t="s">
        <v>1539</v>
      </c>
      <c r="AF203" t="s">
        <v>1536</v>
      </c>
      <c r="AG203" s="4">
        <v>42855</v>
      </c>
      <c r="AH203" s="4">
        <v>42793</v>
      </c>
      <c r="AI203" t="s">
        <v>1548</v>
      </c>
      <c r="AJ203" t="s">
        <v>56</v>
      </c>
      <c r="AK203">
        <v>2017</v>
      </c>
      <c r="AL203">
        <v>2017</v>
      </c>
      <c r="AM203" t="s">
        <v>57</v>
      </c>
      <c r="AN203" t="s">
        <v>58</v>
      </c>
      <c r="AO203" s="4">
        <v>43060</v>
      </c>
      <c r="AW203" t="b">
        <v>1</v>
      </c>
    </row>
    <row r="204" spans="1:49" hidden="1" x14ac:dyDescent="0.2">
      <c r="A204" s="1" t="s">
        <v>49</v>
      </c>
      <c r="B204" t="s">
        <v>1549</v>
      </c>
      <c r="C204" s="4">
        <v>42765</v>
      </c>
      <c r="D204" t="s">
        <v>1550</v>
      </c>
      <c r="F204">
        <v>1</v>
      </c>
      <c r="G204" t="s">
        <v>1551</v>
      </c>
      <c r="H204" t="s">
        <v>50</v>
      </c>
      <c r="I204" t="s">
        <v>72</v>
      </c>
      <c r="J204" t="s">
        <v>84</v>
      </c>
      <c r="K204" t="s">
        <v>1552</v>
      </c>
      <c r="L204" t="s">
        <v>70</v>
      </c>
      <c r="M204" t="s">
        <v>1539</v>
      </c>
      <c r="N204" t="s">
        <v>1536</v>
      </c>
      <c r="O204" s="4">
        <v>42749</v>
      </c>
      <c r="P204" s="4">
        <v>43100</v>
      </c>
      <c r="Q204" t="s">
        <v>85</v>
      </c>
      <c r="R204" t="s">
        <v>120</v>
      </c>
      <c r="T204" s="2">
        <v>42765</v>
      </c>
      <c r="V204" t="s">
        <v>61</v>
      </c>
      <c r="AC204" t="s">
        <v>1553</v>
      </c>
      <c r="AD204" t="s">
        <v>1554</v>
      </c>
      <c r="AE204" t="s">
        <v>1539</v>
      </c>
      <c r="AF204" t="s">
        <v>1536</v>
      </c>
      <c r="AG204" s="4">
        <v>43100</v>
      </c>
      <c r="AI204" t="s">
        <v>840</v>
      </c>
      <c r="AJ204" t="s">
        <v>61</v>
      </c>
      <c r="AK204">
        <v>2017</v>
      </c>
      <c r="AL204">
        <v>2017</v>
      </c>
      <c r="AM204" t="s">
        <v>57</v>
      </c>
      <c r="AN204" t="s">
        <v>58</v>
      </c>
      <c r="AO204" s="4">
        <v>43060</v>
      </c>
      <c r="AW204" t="b">
        <v>0</v>
      </c>
    </row>
    <row r="205" spans="1:49" hidden="1" x14ac:dyDescent="0.2">
      <c r="A205" s="1" t="s">
        <v>49</v>
      </c>
      <c r="B205" t="s">
        <v>1555</v>
      </c>
      <c r="C205" s="4">
        <v>42767</v>
      </c>
      <c r="D205" t="s">
        <v>1556</v>
      </c>
      <c r="F205">
        <v>1</v>
      </c>
      <c r="G205" t="s">
        <v>1557</v>
      </c>
      <c r="H205" t="s">
        <v>50</v>
      </c>
      <c r="I205" t="s">
        <v>63</v>
      </c>
      <c r="J205" t="s">
        <v>82</v>
      </c>
      <c r="L205" t="s">
        <v>60</v>
      </c>
      <c r="M205" t="s">
        <v>1558</v>
      </c>
      <c r="N205" t="s">
        <v>1559</v>
      </c>
      <c r="O205" s="4">
        <v>42765</v>
      </c>
      <c r="P205" s="4">
        <v>42916</v>
      </c>
      <c r="Q205" t="s">
        <v>54</v>
      </c>
      <c r="S205" t="s">
        <v>1560</v>
      </c>
      <c r="T205" s="2">
        <v>42786</v>
      </c>
      <c r="U205" s="4">
        <v>42795</v>
      </c>
      <c r="V205" t="s">
        <v>55</v>
      </c>
      <c r="AC205" t="s">
        <v>1561</v>
      </c>
      <c r="AD205" t="s">
        <v>1562</v>
      </c>
      <c r="AE205" t="s">
        <v>1558</v>
      </c>
      <c r="AF205" t="s">
        <v>1563</v>
      </c>
      <c r="AG205" s="4">
        <v>42916</v>
      </c>
      <c r="AH205" s="4">
        <v>42795</v>
      </c>
      <c r="AJ205" t="s">
        <v>56</v>
      </c>
      <c r="AK205">
        <v>2017</v>
      </c>
      <c r="AL205">
        <v>2017</v>
      </c>
      <c r="AM205" t="s">
        <v>57</v>
      </c>
      <c r="AN205" t="s">
        <v>58</v>
      </c>
      <c r="AO205" s="4">
        <v>43060</v>
      </c>
      <c r="AW205" t="b">
        <v>1</v>
      </c>
    </row>
    <row r="206" spans="1:49" hidden="1" x14ac:dyDescent="0.2">
      <c r="A206" s="1" t="s">
        <v>49</v>
      </c>
      <c r="B206" t="s">
        <v>1564</v>
      </c>
      <c r="C206" s="4">
        <v>42947</v>
      </c>
      <c r="D206" t="s">
        <v>1565</v>
      </c>
      <c r="F206">
        <v>1</v>
      </c>
      <c r="G206" t="s">
        <v>934</v>
      </c>
      <c r="H206" t="s">
        <v>50</v>
      </c>
      <c r="I206" t="s">
        <v>72</v>
      </c>
      <c r="J206" t="s">
        <v>84</v>
      </c>
      <c r="K206" t="s">
        <v>1566</v>
      </c>
      <c r="L206" t="s">
        <v>53</v>
      </c>
      <c r="M206" t="s">
        <v>1567</v>
      </c>
      <c r="N206" t="s">
        <v>937</v>
      </c>
      <c r="O206" s="4">
        <v>42937</v>
      </c>
      <c r="P206" s="4">
        <v>43055</v>
      </c>
      <c r="Q206" t="s">
        <v>54</v>
      </c>
      <c r="R206" t="s">
        <v>120</v>
      </c>
      <c r="T206" s="2">
        <v>42947</v>
      </c>
      <c r="V206" t="s">
        <v>61</v>
      </c>
      <c r="AC206" t="s">
        <v>1568</v>
      </c>
      <c r="AD206" t="s">
        <v>1569</v>
      </c>
      <c r="AE206" t="s">
        <v>145</v>
      </c>
      <c r="AF206" t="s">
        <v>146</v>
      </c>
      <c r="AG206" s="4">
        <v>43055</v>
      </c>
      <c r="AI206" t="s">
        <v>840</v>
      </c>
      <c r="AJ206" t="s">
        <v>61</v>
      </c>
      <c r="AK206">
        <v>2017</v>
      </c>
      <c r="AL206">
        <v>2017</v>
      </c>
      <c r="AM206" t="s">
        <v>57</v>
      </c>
      <c r="AN206" t="s">
        <v>58</v>
      </c>
      <c r="AO206" s="4">
        <v>43060</v>
      </c>
      <c r="AW206" t="b">
        <v>1</v>
      </c>
    </row>
    <row r="207" spans="1:49" hidden="1" x14ac:dyDescent="0.2">
      <c r="A207" s="1" t="s">
        <v>49</v>
      </c>
      <c r="B207" t="s">
        <v>1570</v>
      </c>
      <c r="C207" s="4">
        <v>42947</v>
      </c>
      <c r="D207" t="s">
        <v>1571</v>
      </c>
      <c r="F207">
        <v>1</v>
      </c>
      <c r="G207" t="s">
        <v>1572</v>
      </c>
      <c r="H207" t="s">
        <v>50</v>
      </c>
      <c r="I207" t="s">
        <v>63</v>
      </c>
      <c r="J207" t="s">
        <v>84</v>
      </c>
      <c r="K207" t="s">
        <v>1573</v>
      </c>
      <c r="L207" t="s">
        <v>53</v>
      </c>
      <c r="M207" t="s">
        <v>1574</v>
      </c>
      <c r="N207" t="s">
        <v>1575</v>
      </c>
      <c r="O207" s="4">
        <v>42912</v>
      </c>
      <c r="P207" s="4">
        <v>42948</v>
      </c>
      <c r="Q207" t="s">
        <v>54</v>
      </c>
      <c r="T207" s="2">
        <v>42947</v>
      </c>
      <c r="U207" s="4">
        <v>42947</v>
      </c>
      <c r="V207" t="s">
        <v>55</v>
      </c>
      <c r="AC207" t="s">
        <v>1576</v>
      </c>
      <c r="AD207" t="s">
        <v>1577</v>
      </c>
      <c r="AE207" t="s">
        <v>1578</v>
      </c>
      <c r="AF207" t="s">
        <v>1579</v>
      </c>
      <c r="AG207" s="4">
        <v>42948</v>
      </c>
      <c r="AH207" s="4">
        <v>42947</v>
      </c>
      <c r="AJ207" t="s">
        <v>56</v>
      </c>
      <c r="AK207">
        <v>2017</v>
      </c>
      <c r="AL207">
        <v>2017</v>
      </c>
      <c r="AM207" t="s">
        <v>57</v>
      </c>
      <c r="AN207" t="s">
        <v>58</v>
      </c>
      <c r="AO207" s="4">
        <v>43060</v>
      </c>
      <c r="AW207" t="b">
        <v>1</v>
      </c>
    </row>
    <row r="208" spans="1:49" hidden="1" x14ac:dyDescent="0.2">
      <c r="A208" s="1" t="s">
        <v>49</v>
      </c>
      <c r="B208" t="s">
        <v>1580</v>
      </c>
      <c r="C208" s="4">
        <v>42947</v>
      </c>
      <c r="D208" t="s">
        <v>1581</v>
      </c>
      <c r="F208">
        <v>1</v>
      </c>
      <c r="G208" t="s">
        <v>1582</v>
      </c>
      <c r="H208" t="s">
        <v>50</v>
      </c>
      <c r="I208" t="s">
        <v>63</v>
      </c>
      <c r="J208" t="s">
        <v>84</v>
      </c>
      <c r="K208" t="s">
        <v>1583</v>
      </c>
      <c r="L208" t="s">
        <v>53</v>
      </c>
      <c r="M208" t="s">
        <v>1578</v>
      </c>
      <c r="N208" t="s">
        <v>1579</v>
      </c>
      <c r="O208" s="4">
        <v>42942</v>
      </c>
      <c r="P208" s="4">
        <v>42948</v>
      </c>
      <c r="Q208" t="s">
        <v>54</v>
      </c>
      <c r="T208" s="2">
        <v>42947</v>
      </c>
      <c r="U208" s="4">
        <v>42947</v>
      </c>
      <c r="V208" t="s">
        <v>55</v>
      </c>
      <c r="AC208" t="s">
        <v>1584</v>
      </c>
      <c r="AD208" t="s">
        <v>1577</v>
      </c>
      <c r="AE208" t="s">
        <v>1578</v>
      </c>
      <c r="AF208" t="s">
        <v>1579</v>
      </c>
      <c r="AG208" s="4">
        <v>42948</v>
      </c>
      <c r="AH208" s="4">
        <v>42947</v>
      </c>
      <c r="AJ208" t="s">
        <v>56</v>
      </c>
      <c r="AK208">
        <v>2017</v>
      </c>
      <c r="AL208">
        <v>2017</v>
      </c>
      <c r="AM208" t="s">
        <v>57</v>
      </c>
      <c r="AN208" t="s">
        <v>58</v>
      </c>
      <c r="AO208" s="4">
        <v>43060</v>
      </c>
      <c r="AW208" t="b">
        <v>1</v>
      </c>
    </row>
    <row r="209" spans="1:49" hidden="1" x14ac:dyDescent="0.2">
      <c r="A209" s="1" t="s">
        <v>49</v>
      </c>
      <c r="B209" t="s">
        <v>1585</v>
      </c>
      <c r="C209" s="4">
        <v>42947</v>
      </c>
      <c r="D209" t="s">
        <v>1586</v>
      </c>
      <c r="F209">
        <v>1</v>
      </c>
      <c r="G209" t="s">
        <v>1587</v>
      </c>
      <c r="H209" t="s">
        <v>50</v>
      </c>
      <c r="I209" t="s">
        <v>50</v>
      </c>
      <c r="J209" t="s">
        <v>84</v>
      </c>
      <c r="K209" t="s">
        <v>1588</v>
      </c>
      <c r="L209" t="s">
        <v>70</v>
      </c>
      <c r="M209" t="s">
        <v>1589</v>
      </c>
      <c r="N209" t="s">
        <v>1590</v>
      </c>
      <c r="O209" s="4">
        <v>42947</v>
      </c>
      <c r="P209" s="4">
        <v>43100</v>
      </c>
      <c r="Q209" t="s">
        <v>85</v>
      </c>
      <c r="T209" s="2">
        <v>42947</v>
      </c>
      <c r="V209" t="s">
        <v>61</v>
      </c>
      <c r="AC209" t="s">
        <v>1591</v>
      </c>
      <c r="AD209" t="s">
        <v>1592</v>
      </c>
      <c r="AE209" t="s">
        <v>1589</v>
      </c>
      <c r="AF209" t="s">
        <v>1590</v>
      </c>
      <c r="AG209" s="4">
        <v>43100</v>
      </c>
      <c r="AJ209" t="s">
        <v>61</v>
      </c>
      <c r="AK209">
        <v>2017</v>
      </c>
      <c r="AL209">
        <v>2017</v>
      </c>
      <c r="AM209" t="s">
        <v>57</v>
      </c>
      <c r="AN209" t="s">
        <v>58</v>
      </c>
      <c r="AO209" s="4">
        <v>43060</v>
      </c>
      <c r="AW209" t="b">
        <v>0</v>
      </c>
    </row>
    <row r="210" spans="1:49" hidden="1" x14ac:dyDescent="0.2">
      <c r="A210" s="1" t="s">
        <v>49</v>
      </c>
      <c r="B210" t="s">
        <v>1593</v>
      </c>
      <c r="C210" s="4">
        <v>42949</v>
      </c>
      <c r="D210" t="s">
        <v>1594</v>
      </c>
      <c r="F210">
        <v>1</v>
      </c>
      <c r="G210" t="s">
        <v>1595</v>
      </c>
      <c r="H210" t="s">
        <v>50</v>
      </c>
      <c r="I210" t="s">
        <v>76</v>
      </c>
      <c r="J210" t="s">
        <v>84</v>
      </c>
      <c r="L210" t="s">
        <v>70</v>
      </c>
      <c r="M210" t="s">
        <v>1596</v>
      </c>
      <c r="N210" t="s">
        <v>1597</v>
      </c>
      <c r="O210" s="4">
        <v>42948</v>
      </c>
      <c r="P210" s="4">
        <v>42962</v>
      </c>
      <c r="Q210" t="s">
        <v>54</v>
      </c>
      <c r="S210" t="s">
        <v>1598</v>
      </c>
      <c r="T210" s="2">
        <v>42949</v>
      </c>
      <c r="U210" s="4">
        <v>42956</v>
      </c>
      <c r="V210" t="s">
        <v>55</v>
      </c>
      <c r="AC210" t="s">
        <v>1599</v>
      </c>
      <c r="AD210" t="s">
        <v>1600</v>
      </c>
      <c r="AE210" t="s">
        <v>1601</v>
      </c>
      <c r="AF210" t="s">
        <v>1602</v>
      </c>
      <c r="AG210" s="4">
        <v>42962</v>
      </c>
      <c r="AH210" s="4">
        <v>42956</v>
      </c>
      <c r="AI210" t="s">
        <v>1603</v>
      </c>
      <c r="AJ210" t="s">
        <v>56</v>
      </c>
      <c r="AK210">
        <v>2017</v>
      </c>
      <c r="AL210">
        <v>2017</v>
      </c>
      <c r="AM210" t="s">
        <v>57</v>
      </c>
      <c r="AN210" t="s">
        <v>58</v>
      </c>
      <c r="AO210" s="4">
        <v>43060</v>
      </c>
      <c r="AW210" t="b">
        <v>1</v>
      </c>
    </row>
    <row r="211" spans="1:49" hidden="1" x14ac:dyDescent="0.2">
      <c r="A211" s="1" t="s">
        <v>49</v>
      </c>
      <c r="B211" t="s">
        <v>1604</v>
      </c>
      <c r="C211" s="4">
        <v>42951</v>
      </c>
      <c r="D211" t="s">
        <v>1605</v>
      </c>
      <c r="F211">
        <v>1</v>
      </c>
      <c r="G211" t="s">
        <v>1606</v>
      </c>
      <c r="H211" t="s">
        <v>50</v>
      </c>
      <c r="I211" t="s">
        <v>72</v>
      </c>
      <c r="J211" t="s">
        <v>84</v>
      </c>
      <c r="K211" t="s">
        <v>1607</v>
      </c>
      <c r="L211" t="s">
        <v>70</v>
      </c>
      <c r="M211" t="s">
        <v>1608</v>
      </c>
      <c r="N211" t="s">
        <v>1609</v>
      </c>
      <c r="O211" s="4">
        <v>42698</v>
      </c>
      <c r="P211" s="4">
        <v>43039</v>
      </c>
      <c r="Q211" t="s">
        <v>54</v>
      </c>
      <c r="R211" t="s">
        <v>120</v>
      </c>
      <c r="T211" s="2">
        <v>42951</v>
      </c>
      <c r="V211" t="s">
        <v>61</v>
      </c>
      <c r="AC211" t="s">
        <v>1610</v>
      </c>
      <c r="AD211" t="s">
        <v>1611</v>
      </c>
      <c r="AE211" t="s">
        <v>1612</v>
      </c>
      <c r="AF211" t="s">
        <v>1613</v>
      </c>
      <c r="AG211" s="4">
        <v>43039</v>
      </c>
      <c r="AI211" t="s">
        <v>86</v>
      </c>
      <c r="AJ211" t="s">
        <v>61</v>
      </c>
      <c r="AK211">
        <v>2017</v>
      </c>
      <c r="AL211">
        <v>2016</v>
      </c>
      <c r="AM211" t="s">
        <v>57</v>
      </c>
      <c r="AN211" t="s">
        <v>58</v>
      </c>
      <c r="AO211" s="4">
        <v>43060</v>
      </c>
      <c r="AW211" t="b">
        <v>1</v>
      </c>
    </row>
    <row r="212" spans="1:49" hidden="1" x14ac:dyDescent="0.2">
      <c r="A212" s="1" t="s">
        <v>49</v>
      </c>
      <c r="B212" t="s">
        <v>1614</v>
      </c>
      <c r="C212" s="4">
        <v>42768</v>
      </c>
      <c r="D212" t="s">
        <v>1288</v>
      </c>
      <c r="F212">
        <v>1</v>
      </c>
      <c r="G212" t="s">
        <v>1615</v>
      </c>
      <c r="H212" t="s">
        <v>50</v>
      </c>
      <c r="I212" t="s">
        <v>63</v>
      </c>
      <c r="J212" t="s">
        <v>84</v>
      </c>
      <c r="L212" t="s">
        <v>53</v>
      </c>
      <c r="M212" t="s">
        <v>1290</v>
      </c>
      <c r="N212" t="s">
        <v>1616</v>
      </c>
      <c r="O212" s="4">
        <v>42759</v>
      </c>
      <c r="P212" s="4">
        <v>42916</v>
      </c>
      <c r="Q212" t="s">
        <v>54</v>
      </c>
      <c r="T212" s="2">
        <v>42768</v>
      </c>
      <c r="U212" s="4">
        <v>42768</v>
      </c>
      <c r="V212" t="s">
        <v>55</v>
      </c>
      <c r="AC212" t="s">
        <v>1617</v>
      </c>
      <c r="AD212" t="s">
        <v>1618</v>
      </c>
      <c r="AE212" t="s">
        <v>1290</v>
      </c>
      <c r="AF212" t="s">
        <v>1619</v>
      </c>
      <c r="AG212" s="4">
        <v>42916</v>
      </c>
      <c r="AH212" s="4">
        <v>42768</v>
      </c>
      <c r="AI212" t="s">
        <v>1620</v>
      </c>
      <c r="AJ212" t="s">
        <v>56</v>
      </c>
      <c r="AK212">
        <v>2017</v>
      </c>
      <c r="AL212">
        <v>2017</v>
      </c>
      <c r="AM212" t="s">
        <v>57</v>
      </c>
      <c r="AN212" t="s">
        <v>58</v>
      </c>
      <c r="AO212" s="4">
        <v>43060</v>
      </c>
      <c r="AW212" t="b">
        <v>1</v>
      </c>
    </row>
    <row r="213" spans="1:49" hidden="1" x14ac:dyDescent="0.2">
      <c r="A213" s="1" t="s">
        <v>49</v>
      </c>
      <c r="B213" t="s">
        <v>1621</v>
      </c>
      <c r="C213" s="4">
        <v>42768</v>
      </c>
      <c r="D213" t="s">
        <v>1288</v>
      </c>
      <c r="F213">
        <v>1</v>
      </c>
      <c r="G213" t="s">
        <v>1289</v>
      </c>
      <c r="H213" t="s">
        <v>50</v>
      </c>
      <c r="I213" t="s">
        <v>63</v>
      </c>
      <c r="J213" t="s">
        <v>84</v>
      </c>
      <c r="L213" t="s">
        <v>53</v>
      </c>
      <c r="M213" t="s">
        <v>1290</v>
      </c>
      <c r="N213" t="s">
        <v>1291</v>
      </c>
      <c r="O213" s="4">
        <v>42759</v>
      </c>
      <c r="P213" s="4">
        <v>42916</v>
      </c>
      <c r="Q213" t="s">
        <v>54</v>
      </c>
      <c r="T213" s="2">
        <v>42768</v>
      </c>
      <c r="U213" s="4">
        <v>42901</v>
      </c>
      <c r="V213" t="s">
        <v>55</v>
      </c>
      <c r="AC213" t="s">
        <v>1622</v>
      </c>
      <c r="AD213" t="s">
        <v>1623</v>
      </c>
      <c r="AE213" t="s">
        <v>1290</v>
      </c>
      <c r="AF213" t="s">
        <v>1291</v>
      </c>
      <c r="AG213" s="4">
        <v>42916</v>
      </c>
      <c r="AH213" s="4">
        <v>42901</v>
      </c>
      <c r="AI213" t="s">
        <v>1624</v>
      </c>
      <c r="AJ213" t="s">
        <v>56</v>
      </c>
      <c r="AK213">
        <v>2017</v>
      </c>
      <c r="AL213">
        <v>2017</v>
      </c>
      <c r="AM213" t="s">
        <v>57</v>
      </c>
      <c r="AN213" t="s">
        <v>58</v>
      </c>
      <c r="AO213" s="4">
        <v>43060</v>
      </c>
      <c r="AW213" t="b">
        <v>1</v>
      </c>
    </row>
    <row r="214" spans="1:49" hidden="1" x14ac:dyDescent="0.2">
      <c r="A214" s="1" t="s">
        <v>49</v>
      </c>
      <c r="B214" t="s">
        <v>1625</v>
      </c>
      <c r="C214" s="4">
        <v>42957</v>
      </c>
      <c r="D214" t="s">
        <v>1626</v>
      </c>
      <c r="E214" t="s">
        <v>1627</v>
      </c>
      <c r="F214">
        <v>0</v>
      </c>
      <c r="G214" t="s">
        <v>1628</v>
      </c>
      <c r="H214" t="s">
        <v>50</v>
      </c>
      <c r="I214" t="s">
        <v>63</v>
      </c>
      <c r="J214" t="s">
        <v>51</v>
      </c>
      <c r="L214" t="s">
        <v>60</v>
      </c>
      <c r="M214" t="s">
        <v>1629</v>
      </c>
      <c r="N214" t="s">
        <v>1630</v>
      </c>
      <c r="O214" s="4">
        <v>42914</v>
      </c>
      <c r="P214" s="4">
        <v>43069</v>
      </c>
      <c r="Q214" t="s">
        <v>85</v>
      </c>
      <c r="T214" s="2">
        <v>42957</v>
      </c>
      <c r="V214" t="s">
        <v>61</v>
      </c>
      <c r="AC214" t="s">
        <v>1631</v>
      </c>
      <c r="AD214" t="s">
        <v>1632</v>
      </c>
      <c r="AE214" t="s">
        <v>1633</v>
      </c>
      <c r="AF214" t="s">
        <v>1634</v>
      </c>
      <c r="AG214" s="4">
        <v>43069</v>
      </c>
      <c r="AJ214" t="s">
        <v>61</v>
      </c>
      <c r="AK214">
        <v>2017</v>
      </c>
      <c r="AL214">
        <v>2017</v>
      </c>
      <c r="AM214" t="s">
        <v>57</v>
      </c>
      <c r="AN214" t="s">
        <v>58</v>
      </c>
      <c r="AO214" s="4">
        <v>43060</v>
      </c>
      <c r="AW214" t="b">
        <v>0</v>
      </c>
    </row>
    <row r="215" spans="1:49" hidden="1" x14ac:dyDescent="0.2">
      <c r="A215" s="1" t="s">
        <v>49</v>
      </c>
      <c r="B215" t="s">
        <v>1625</v>
      </c>
      <c r="C215" s="4">
        <v>42957</v>
      </c>
      <c r="D215" t="s">
        <v>1626</v>
      </c>
      <c r="E215" t="s">
        <v>1627</v>
      </c>
      <c r="F215">
        <v>0</v>
      </c>
      <c r="G215" t="s">
        <v>1628</v>
      </c>
      <c r="H215" t="s">
        <v>50</v>
      </c>
      <c r="I215" t="s">
        <v>63</v>
      </c>
      <c r="J215" t="s">
        <v>51</v>
      </c>
      <c r="L215" t="s">
        <v>60</v>
      </c>
      <c r="M215" t="s">
        <v>1629</v>
      </c>
      <c r="N215" t="s">
        <v>1630</v>
      </c>
      <c r="O215" s="4">
        <v>42914</v>
      </c>
      <c r="P215" s="4">
        <v>43069</v>
      </c>
      <c r="Q215" t="s">
        <v>85</v>
      </c>
      <c r="T215" s="2">
        <v>42957</v>
      </c>
      <c r="V215" t="s">
        <v>61</v>
      </c>
      <c r="AC215" t="s">
        <v>1635</v>
      </c>
      <c r="AD215" t="s">
        <v>1636</v>
      </c>
      <c r="AE215" t="s">
        <v>1633</v>
      </c>
      <c r="AF215" t="s">
        <v>1634</v>
      </c>
      <c r="AG215" s="4">
        <v>43069</v>
      </c>
      <c r="AJ215" t="s">
        <v>61</v>
      </c>
      <c r="AK215">
        <v>2017</v>
      </c>
      <c r="AL215">
        <v>2017</v>
      </c>
      <c r="AM215" t="s">
        <v>57</v>
      </c>
      <c r="AN215" t="s">
        <v>58</v>
      </c>
      <c r="AO215" s="4">
        <v>43060</v>
      </c>
      <c r="AW215" t="b">
        <v>0</v>
      </c>
    </row>
    <row r="216" spans="1:49" hidden="1" x14ac:dyDescent="0.2">
      <c r="A216" s="1" t="s">
        <v>49</v>
      </c>
      <c r="B216" t="s">
        <v>1625</v>
      </c>
      <c r="C216" s="4">
        <v>42957</v>
      </c>
      <c r="D216" t="s">
        <v>1626</v>
      </c>
      <c r="E216" t="s">
        <v>1627</v>
      </c>
      <c r="F216">
        <v>1</v>
      </c>
      <c r="G216" t="s">
        <v>1628</v>
      </c>
      <c r="H216" t="s">
        <v>50</v>
      </c>
      <c r="I216" t="s">
        <v>63</v>
      </c>
      <c r="J216" t="s">
        <v>51</v>
      </c>
      <c r="L216" t="s">
        <v>60</v>
      </c>
      <c r="M216" t="s">
        <v>1629</v>
      </c>
      <c r="N216" t="s">
        <v>1630</v>
      </c>
      <c r="O216" s="4">
        <v>42914</v>
      </c>
      <c r="P216" s="4">
        <v>43069</v>
      </c>
      <c r="Q216" t="s">
        <v>85</v>
      </c>
      <c r="T216" s="2">
        <v>42957</v>
      </c>
      <c r="V216" t="s">
        <v>61</v>
      </c>
      <c r="AC216" t="s">
        <v>1637</v>
      </c>
      <c r="AD216" t="s">
        <v>1638</v>
      </c>
      <c r="AE216" t="s">
        <v>1633</v>
      </c>
      <c r="AF216" t="s">
        <v>1634</v>
      </c>
      <c r="AG216" s="4">
        <v>43069</v>
      </c>
      <c r="AJ216" t="s">
        <v>61</v>
      </c>
      <c r="AK216">
        <v>2017</v>
      </c>
      <c r="AL216">
        <v>2017</v>
      </c>
      <c r="AM216" t="s">
        <v>57</v>
      </c>
      <c r="AN216" t="s">
        <v>58</v>
      </c>
      <c r="AO216" s="4">
        <v>43060</v>
      </c>
      <c r="AW216" t="b">
        <v>0</v>
      </c>
    </row>
    <row r="217" spans="1:49" hidden="1" x14ac:dyDescent="0.2">
      <c r="A217" s="1" t="s">
        <v>49</v>
      </c>
      <c r="B217" t="s">
        <v>1639</v>
      </c>
      <c r="C217" s="4">
        <v>42957</v>
      </c>
      <c r="D217" t="s">
        <v>1640</v>
      </c>
      <c r="E217" t="s">
        <v>1641</v>
      </c>
      <c r="F217">
        <v>1</v>
      </c>
      <c r="G217" t="s">
        <v>1642</v>
      </c>
      <c r="H217" t="s">
        <v>50</v>
      </c>
      <c r="I217" t="s">
        <v>63</v>
      </c>
      <c r="J217" t="s">
        <v>51</v>
      </c>
      <c r="L217" t="s">
        <v>53</v>
      </c>
      <c r="M217" t="s">
        <v>1643</v>
      </c>
      <c r="N217" t="s">
        <v>1644</v>
      </c>
      <c r="O217" s="4">
        <v>42914</v>
      </c>
      <c r="P217" s="4">
        <v>42978</v>
      </c>
      <c r="Q217" t="s">
        <v>54</v>
      </c>
      <c r="S217" t="s">
        <v>1645</v>
      </c>
      <c r="T217" s="2">
        <v>42957</v>
      </c>
      <c r="V217" t="s">
        <v>61</v>
      </c>
      <c r="AC217" t="s">
        <v>1646</v>
      </c>
      <c r="AD217" t="s">
        <v>1642</v>
      </c>
      <c r="AE217" t="s">
        <v>1647</v>
      </c>
      <c r="AF217" t="s">
        <v>1648</v>
      </c>
      <c r="AG217" s="4">
        <v>42978</v>
      </c>
      <c r="AJ217" t="s">
        <v>61</v>
      </c>
      <c r="AK217">
        <v>2017</v>
      </c>
      <c r="AL217">
        <v>2017</v>
      </c>
      <c r="AM217" t="s">
        <v>57</v>
      </c>
      <c r="AN217" t="s">
        <v>58</v>
      </c>
      <c r="AO217" s="4">
        <v>43060</v>
      </c>
      <c r="AW217" t="b">
        <v>1</v>
      </c>
    </row>
    <row r="218" spans="1:49" hidden="1" x14ac:dyDescent="0.2">
      <c r="A218" s="1" t="s">
        <v>49</v>
      </c>
      <c r="B218" t="s">
        <v>1649</v>
      </c>
      <c r="C218" s="4">
        <v>42768</v>
      </c>
      <c r="D218" t="s">
        <v>1650</v>
      </c>
      <c r="F218">
        <v>1</v>
      </c>
      <c r="G218" t="s">
        <v>1651</v>
      </c>
      <c r="H218" t="s">
        <v>50</v>
      </c>
      <c r="I218" t="s">
        <v>59</v>
      </c>
      <c r="J218" t="s">
        <v>84</v>
      </c>
      <c r="K218" t="s">
        <v>1652</v>
      </c>
      <c r="L218" t="s">
        <v>70</v>
      </c>
      <c r="M218" t="s">
        <v>1653</v>
      </c>
      <c r="N218" t="s">
        <v>1654</v>
      </c>
      <c r="O218" s="4">
        <v>42766</v>
      </c>
      <c r="P218" s="4">
        <v>42855</v>
      </c>
      <c r="Q218" t="s">
        <v>54</v>
      </c>
      <c r="R218" t="s">
        <v>120</v>
      </c>
      <c r="T218" s="2">
        <v>42768</v>
      </c>
      <c r="U218" s="4">
        <v>42879</v>
      </c>
      <c r="V218" t="s">
        <v>55</v>
      </c>
      <c r="AC218" t="s">
        <v>1655</v>
      </c>
      <c r="AD218" t="s">
        <v>1656</v>
      </c>
      <c r="AE218" t="s">
        <v>1657</v>
      </c>
      <c r="AF218" t="s">
        <v>1658</v>
      </c>
      <c r="AG218" s="4">
        <v>42855</v>
      </c>
      <c r="AH218" s="4">
        <v>42879</v>
      </c>
      <c r="AI218" t="s">
        <v>1659</v>
      </c>
      <c r="AJ218" t="s">
        <v>56</v>
      </c>
      <c r="AK218">
        <v>2017</v>
      </c>
      <c r="AL218">
        <v>2017</v>
      </c>
      <c r="AM218" t="s">
        <v>57</v>
      </c>
      <c r="AN218" t="s">
        <v>58</v>
      </c>
      <c r="AO218" s="4">
        <v>43060</v>
      </c>
      <c r="AW218" t="b">
        <v>1</v>
      </c>
    </row>
    <row r="219" spans="1:49" hidden="1" x14ac:dyDescent="0.2">
      <c r="A219" s="1" t="s">
        <v>49</v>
      </c>
      <c r="B219" t="s">
        <v>1660</v>
      </c>
      <c r="C219" s="4">
        <v>42957</v>
      </c>
      <c r="D219" t="s">
        <v>1661</v>
      </c>
      <c r="E219" t="s">
        <v>1662</v>
      </c>
      <c r="F219">
        <v>1</v>
      </c>
      <c r="G219" t="s">
        <v>1663</v>
      </c>
      <c r="H219" t="s">
        <v>50</v>
      </c>
      <c r="I219" t="s">
        <v>63</v>
      </c>
      <c r="J219" t="s">
        <v>51</v>
      </c>
      <c r="L219" t="s">
        <v>53</v>
      </c>
      <c r="M219" t="s">
        <v>1664</v>
      </c>
      <c r="N219" t="s">
        <v>1665</v>
      </c>
      <c r="O219" s="4">
        <v>42914</v>
      </c>
      <c r="P219" s="4">
        <v>42978</v>
      </c>
      <c r="Q219" t="s">
        <v>54</v>
      </c>
      <c r="T219" s="2">
        <v>42957</v>
      </c>
      <c r="V219" t="s">
        <v>61</v>
      </c>
      <c r="AC219" t="s">
        <v>1666</v>
      </c>
      <c r="AD219" t="s">
        <v>1663</v>
      </c>
      <c r="AE219" t="s">
        <v>1667</v>
      </c>
      <c r="AF219" t="s">
        <v>1668</v>
      </c>
      <c r="AG219" s="4">
        <v>42978</v>
      </c>
      <c r="AJ219" t="s">
        <v>61</v>
      </c>
      <c r="AK219">
        <v>2017</v>
      </c>
      <c r="AL219">
        <v>2017</v>
      </c>
      <c r="AM219" t="s">
        <v>57</v>
      </c>
      <c r="AN219" t="s">
        <v>58</v>
      </c>
      <c r="AO219" s="4">
        <v>43060</v>
      </c>
      <c r="AW219" t="b">
        <v>1</v>
      </c>
    </row>
    <row r="220" spans="1:49" hidden="1" x14ac:dyDescent="0.2">
      <c r="A220" s="1" t="s">
        <v>49</v>
      </c>
      <c r="B220" t="s">
        <v>1669</v>
      </c>
      <c r="C220" s="4">
        <v>42958</v>
      </c>
      <c r="D220" t="s">
        <v>1670</v>
      </c>
      <c r="F220">
        <v>1</v>
      </c>
      <c r="G220" t="s">
        <v>1671</v>
      </c>
      <c r="H220" t="s">
        <v>50</v>
      </c>
      <c r="I220" t="s">
        <v>63</v>
      </c>
      <c r="J220" t="s">
        <v>84</v>
      </c>
      <c r="K220" t="s">
        <v>1672</v>
      </c>
      <c r="L220" t="s">
        <v>70</v>
      </c>
      <c r="M220" t="s">
        <v>1673</v>
      </c>
      <c r="N220" t="s">
        <v>219</v>
      </c>
      <c r="O220" s="4">
        <v>42950</v>
      </c>
      <c r="P220" s="4">
        <v>43345</v>
      </c>
      <c r="Q220" t="s">
        <v>85</v>
      </c>
      <c r="R220" t="s">
        <v>120</v>
      </c>
      <c r="T220" s="2">
        <v>42958</v>
      </c>
      <c r="V220" t="s">
        <v>61</v>
      </c>
      <c r="AC220" t="s">
        <v>1674</v>
      </c>
      <c r="AD220" t="s">
        <v>1675</v>
      </c>
      <c r="AE220" t="s">
        <v>1673</v>
      </c>
      <c r="AF220" t="s">
        <v>219</v>
      </c>
      <c r="AG220" s="4">
        <v>43314</v>
      </c>
      <c r="AI220" t="s">
        <v>1676</v>
      </c>
      <c r="AJ220" t="s">
        <v>61</v>
      </c>
      <c r="AK220">
        <v>2017</v>
      </c>
      <c r="AL220">
        <v>2017</v>
      </c>
      <c r="AM220" t="s">
        <v>57</v>
      </c>
      <c r="AN220" t="s">
        <v>58</v>
      </c>
      <c r="AO220" s="4">
        <v>43060</v>
      </c>
      <c r="AW220" t="b">
        <v>0</v>
      </c>
    </row>
    <row r="221" spans="1:49" hidden="1" x14ac:dyDescent="0.2">
      <c r="A221" s="1" t="s">
        <v>49</v>
      </c>
      <c r="B221" t="s">
        <v>1677</v>
      </c>
      <c r="C221" s="4">
        <v>42958</v>
      </c>
      <c r="D221" t="s">
        <v>1678</v>
      </c>
      <c r="F221">
        <v>1</v>
      </c>
      <c r="G221" t="s">
        <v>1679</v>
      </c>
      <c r="H221" t="s">
        <v>50</v>
      </c>
      <c r="I221" t="s">
        <v>72</v>
      </c>
      <c r="J221" t="s">
        <v>84</v>
      </c>
      <c r="K221" t="s">
        <v>1680</v>
      </c>
      <c r="L221" t="s">
        <v>53</v>
      </c>
      <c r="M221" t="s">
        <v>1681</v>
      </c>
      <c r="N221" t="s">
        <v>1682</v>
      </c>
      <c r="O221" s="4">
        <v>42918</v>
      </c>
      <c r="P221" s="4">
        <v>43131</v>
      </c>
      <c r="Q221" t="s">
        <v>85</v>
      </c>
      <c r="R221" t="s">
        <v>120</v>
      </c>
      <c r="T221" s="2">
        <v>42958</v>
      </c>
      <c r="V221" t="s">
        <v>61</v>
      </c>
      <c r="AC221" t="s">
        <v>1683</v>
      </c>
      <c r="AD221" t="s">
        <v>1684</v>
      </c>
      <c r="AE221" t="s">
        <v>1681</v>
      </c>
      <c r="AF221" t="s">
        <v>1682</v>
      </c>
      <c r="AG221" s="4">
        <v>43100</v>
      </c>
      <c r="AI221" t="s">
        <v>1685</v>
      </c>
      <c r="AJ221" t="s">
        <v>61</v>
      </c>
      <c r="AK221">
        <v>2017</v>
      </c>
      <c r="AL221">
        <v>2017</v>
      </c>
      <c r="AM221" t="s">
        <v>57</v>
      </c>
      <c r="AN221" t="s">
        <v>58</v>
      </c>
      <c r="AO221" s="4">
        <v>43060</v>
      </c>
      <c r="AW221" t="b">
        <v>0</v>
      </c>
    </row>
    <row r="222" spans="1:49" hidden="1" x14ac:dyDescent="0.2">
      <c r="A222" s="1" t="s">
        <v>49</v>
      </c>
      <c r="B222" t="s">
        <v>1686</v>
      </c>
      <c r="C222" s="4">
        <v>42961</v>
      </c>
      <c r="D222" t="s">
        <v>1687</v>
      </c>
      <c r="E222" t="s">
        <v>1002</v>
      </c>
      <c r="F222">
        <v>1</v>
      </c>
      <c r="G222" t="s">
        <v>1688</v>
      </c>
      <c r="H222" t="s">
        <v>50</v>
      </c>
      <c r="I222" t="s">
        <v>63</v>
      </c>
      <c r="J222" t="s">
        <v>51</v>
      </c>
      <c r="L222" t="s">
        <v>53</v>
      </c>
      <c r="M222" t="s">
        <v>1689</v>
      </c>
      <c r="N222" t="s">
        <v>1690</v>
      </c>
      <c r="O222" s="4">
        <v>42305</v>
      </c>
      <c r="P222" s="4">
        <v>43098</v>
      </c>
      <c r="Q222" t="s">
        <v>85</v>
      </c>
      <c r="S222" t="s">
        <v>1691</v>
      </c>
      <c r="T222" s="2">
        <v>42961</v>
      </c>
      <c r="V222" t="s">
        <v>61</v>
      </c>
      <c r="AC222" t="s">
        <v>1692</v>
      </c>
      <c r="AD222" t="s">
        <v>1693</v>
      </c>
      <c r="AE222" t="s">
        <v>1694</v>
      </c>
      <c r="AF222" t="s">
        <v>1695</v>
      </c>
      <c r="AG222" s="4">
        <v>43098</v>
      </c>
      <c r="AJ222" t="s">
        <v>61</v>
      </c>
      <c r="AK222">
        <v>2017</v>
      </c>
      <c r="AL222">
        <v>2015</v>
      </c>
      <c r="AM222" t="s">
        <v>57</v>
      </c>
      <c r="AN222" t="s">
        <v>58</v>
      </c>
      <c r="AO222" s="4">
        <v>43060</v>
      </c>
      <c r="AW222" t="b">
        <v>0</v>
      </c>
    </row>
    <row r="223" spans="1:49" hidden="1" x14ac:dyDescent="0.2">
      <c r="A223" s="1" t="s">
        <v>49</v>
      </c>
      <c r="B223" t="s">
        <v>1696</v>
      </c>
      <c r="C223" s="4">
        <v>42768</v>
      </c>
      <c r="D223" t="s">
        <v>1697</v>
      </c>
      <c r="F223">
        <v>1</v>
      </c>
      <c r="G223" t="s">
        <v>1698</v>
      </c>
      <c r="H223" t="s">
        <v>50</v>
      </c>
      <c r="I223" t="s">
        <v>59</v>
      </c>
      <c r="J223" t="s">
        <v>84</v>
      </c>
      <c r="K223" t="s">
        <v>1699</v>
      </c>
      <c r="L223" t="s">
        <v>70</v>
      </c>
      <c r="M223" t="s">
        <v>1653</v>
      </c>
      <c r="N223" t="s">
        <v>1654</v>
      </c>
      <c r="O223" s="4">
        <v>42766</v>
      </c>
      <c r="P223" s="4">
        <v>43100</v>
      </c>
      <c r="Q223" t="s">
        <v>85</v>
      </c>
      <c r="R223" t="s">
        <v>120</v>
      </c>
      <c r="T223" s="2">
        <v>42768</v>
      </c>
      <c r="V223" t="s">
        <v>61</v>
      </c>
      <c r="AC223" t="s">
        <v>1700</v>
      </c>
      <c r="AD223" t="s">
        <v>1701</v>
      </c>
      <c r="AE223" t="s">
        <v>1657</v>
      </c>
      <c r="AF223" t="s">
        <v>1702</v>
      </c>
      <c r="AG223" s="4">
        <v>43100</v>
      </c>
      <c r="AI223" t="s">
        <v>1703</v>
      </c>
      <c r="AJ223" t="s">
        <v>61</v>
      </c>
      <c r="AK223">
        <v>2017</v>
      </c>
      <c r="AL223">
        <v>2017</v>
      </c>
      <c r="AM223" t="s">
        <v>57</v>
      </c>
      <c r="AN223" t="s">
        <v>58</v>
      </c>
      <c r="AO223" s="4">
        <v>43060</v>
      </c>
      <c r="AW223" t="b">
        <v>0</v>
      </c>
    </row>
    <row r="224" spans="1:49" hidden="1" x14ac:dyDescent="0.2">
      <c r="A224" s="1" t="s">
        <v>49</v>
      </c>
      <c r="B224" t="s">
        <v>1704</v>
      </c>
      <c r="C224" s="4">
        <v>42962</v>
      </c>
      <c r="D224" t="s">
        <v>1705</v>
      </c>
      <c r="F224">
        <v>1</v>
      </c>
      <c r="G224" t="s">
        <v>1706</v>
      </c>
      <c r="H224" t="s">
        <v>66</v>
      </c>
      <c r="I224" t="s">
        <v>89</v>
      </c>
      <c r="J224" t="s">
        <v>84</v>
      </c>
      <c r="L224" t="s">
        <v>70</v>
      </c>
      <c r="M224" t="s">
        <v>98</v>
      </c>
      <c r="N224" t="s">
        <v>1707</v>
      </c>
      <c r="O224" s="4">
        <v>42954</v>
      </c>
      <c r="P224" s="4">
        <v>43069</v>
      </c>
      <c r="Q224" t="s">
        <v>85</v>
      </c>
      <c r="T224" s="2">
        <v>42962</v>
      </c>
      <c r="U224" s="4">
        <v>43056</v>
      </c>
      <c r="V224" t="s">
        <v>55</v>
      </c>
      <c r="AC224" t="s">
        <v>1708</v>
      </c>
      <c r="AD224" t="s">
        <v>1709</v>
      </c>
      <c r="AE224" t="s">
        <v>98</v>
      </c>
      <c r="AF224" t="s">
        <v>822</v>
      </c>
      <c r="AG224" s="4">
        <v>43069</v>
      </c>
      <c r="AH224" s="4">
        <v>43056</v>
      </c>
      <c r="AI224" t="s">
        <v>1710</v>
      </c>
      <c r="AJ224" t="s">
        <v>56</v>
      </c>
      <c r="AK224">
        <v>2017</v>
      </c>
      <c r="AL224">
        <v>2017</v>
      </c>
      <c r="AM224" t="s">
        <v>57</v>
      </c>
      <c r="AN224" t="s">
        <v>58</v>
      </c>
      <c r="AO224" s="4">
        <v>43060</v>
      </c>
      <c r="AW224" t="b">
        <v>0</v>
      </c>
    </row>
    <row r="225" spans="1:49" hidden="1" x14ac:dyDescent="0.2">
      <c r="A225" s="1" t="s">
        <v>49</v>
      </c>
      <c r="B225" t="s">
        <v>1711</v>
      </c>
      <c r="C225" s="4">
        <v>42962</v>
      </c>
      <c r="D225" t="s">
        <v>1712</v>
      </c>
      <c r="F225">
        <v>1</v>
      </c>
      <c r="G225" t="s">
        <v>1713</v>
      </c>
      <c r="H225" t="s">
        <v>50</v>
      </c>
      <c r="I225" t="s">
        <v>63</v>
      </c>
      <c r="J225" t="s">
        <v>84</v>
      </c>
      <c r="L225" t="s">
        <v>70</v>
      </c>
      <c r="M225" t="s">
        <v>1714</v>
      </c>
      <c r="N225" t="s">
        <v>1715</v>
      </c>
      <c r="O225" s="4">
        <v>42962</v>
      </c>
      <c r="P225" s="4">
        <v>43100</v>
      </c>
      <c r="Q225" t="s">
        <v>85</v>
      </c>
      <c r="T225" s="2">
        <v>42962</v>
      </c>
      <c r="V225" t="s">
        <v>61</v>
      </c>
      <c r="AC225" t="s">
        <v>1716</v>
      </c>
      <c r="AD225" t="s">
        <v>1713</v>
      </c>
      <c r="AE225" t="s">
        <v>1714</v>
      </c>
      <c r="AF225" t="s">
        <v>1715</v>
      </c>
      <c r="AG225" s="4">
        <v>43100</v>
      </c>
      <c r="AJ225" t="s">
        <v>61</v>
      </c>
      <c r="AK225">
        <v>2017</v>
      </c>
      <c r="AL225">
        <v>2017</v>
      </c>
      <c r="AM225" t="s">
        <v>57</v>
      </c>
      <c r="AN225" t="s">
        <v>58</v>
      </c>
      <c r="AO225" s="4">
        <v>43060</v>
      </c>
      <c r="AW225" t="b">
        <v>0</v>
      </c>
    </row>
    <row r="226" spans="1:49" hidden="1" x14ac:dyDescent="0.2">
      <c r="A226" s="1" t="s">
        <v>49</v>
      </c>
      <c r="B226" t="s">
        <v>1717</v>
      </c>
      <c r="C226" s="4">
        <v>42962</v>
      </c>
      <c r="D226" t="s">
        <v>1718</v>
      </c>
      <c r="F226">
        <v>1</v>
      </c>
      <c r="G226" t="s">
        <v>1719</v>
      </c>
      <c r="H226" t="s">
        <v>50</v>
      </c>
      <c r="I226" t="s">
        <v>63</v>
      </c>
      <c r="J226" t="s">
        <v>84</v>
      </c>
      <c r="K226" t="s">
        <v>1720</v>
      </c>
      <c r="L226" t="s">
        <v>53</v>
      </c>
      <c r="M226" t="s">
        <v>1721</v>
      </c>
      <c r="N226" t="s">
        <v>327</v>
      </c>
      <c r="O226" s="4">
        <v>42962</v>
      </c>
      <c r="P226" s="4">
        <v>43358</v>
      </c>
      <c r="Q226" t="s">
        <v>85</v>
      </c>
      <c r="R226" t="s">
        <v>120</v>
      </c>
      <c r="T226" s="2">
        <v>42962</v>
      </c>
      <c r="V226" t="s">
        <v>61</v>
      </c>
      <c r="AC226" t="s">
        <v>1722</v>
      </c>
      <c r="AD226" t="s">
        <v>1723</v>
      </c>
      <c r="AE226" t="s">
        <v>1721</v>
      </c>
      <c r="AF226" t="s">
        <v>327</v>
      </c>
      <c r="AG226" s="4">
        <v>43327</v>
      </c>
      <c r="AI226" t="s">
        <v>981</v>
      </c>
      <c r="AJ226" t="s">
        <v>61</v>
      </c>
      <c r="AK226">
        <v>2017</v>
      </c>
      <c r="AL226">
        <v>2017</v>
      </c>
      <c r="AM226" t="s">
        <v>57</v>
      </c>
      <c r="AN226" t="s">
        <v>58</v>
      </c>
      <c r="AO226" s="4">
        <v>43060</v>
      </c>
      <c r="AW226" t="b">
        <v>0</v>
      </c>
    </row>
    <row r="227" spans="1:49" hidden="1" x14ac:dyDescent="0.2">
      <c r="A227" s="1" t="s">
        <v>49</v>
      </c>
      <c r="B227" t="s">
        <v>1724</v>
      </c>
      <c r="C227" s="4">
        <v>42969</v>
      </c>
      <c r="D227" t="s">
        <v>1725</v>
      </c>
      <c r="E227" t="s">
        <v>1726</v>
      </c>
      <c r="F227">
        <v>0</v>
      </c>
      <c r="G227" t="s">
        <v>1727</v>
      </c>
      <c r="H227" t="s">
        <v>66</v>
      </c>
      <c r="I227" t="s">
        <v>67</v>
      </c>
      <c r="J227" t="s">
        <v>51</v>
      </c>
      <c r="L227" t="s">
        <v>53</v>
      </c>
      <c r="M227" t="s">
        <v>1728</v>
      </c>
      <c r="N227" t="s">
        <v>1729</v>
      </c>
      <c r="O227" s="4">
        <v>42968</v>
      </c>
      <c r="P227" s="4">
        <v>43008</v>
      </c>
      <c r="Q227" t="s">
        <v>54</v>
      </c>
      <c r="T227" s="2">
        <v>42969</v>
      </c>
      <c r="U227" s="4">
        <v>42983</v>
      </c>
      <c r="V227" t="s">
        <v>55</v>
      </c>
      <c r="AC227" t="s">
        <v>1730</v>
      </c>
      <c r="AD227" t="s">
        <v>1731</v>
      </c>
      <c r="AE227" t="s">
        <v>1732</v>
      </c>
      <c r="AF227" t="s">
        <v>1733</v>
      </c>
      <c r="AG227" s="4">
        <v>42978</v>
      </c>
      <c r="AH227" s="4">
        <v>42978</v>
      </c>
      <c r="AI227" t="s">
        <v>1734</v>
      </c>
      <c r="AJ227" t="s">
        <v>56</v>
      </c>
      <c r="AK227">
        <v>2017</v>
      </c>
      <c r="AL227">
        <v>2017</v>
      </c>
      <c r="AM227" t="s">
        <v>57</v>
      </c>
      <c r="AN227" t="s">
        <v>58</v>
      </c>
      <c r="AO227" s="4">
        <v>43060</v>
      </c>
      <c r="AW227" t="b">
        <v>1</v>
      </c>
    </row>
    <row r="228" spans="1:49" hidden="1" x14ac:dyDescent="0.2">
      <c r="A228" s="1" t="s">
        <v>49</v>
      </c>
      <c r="B228" t="s">
        <v>1724</v>
      </c>
      <c r="C228" s="4">
        <v>42969</v>
      </c>
      <c r="D228" t="s">
        <v>1725</v>
      </c>
      <c r="E228" t="s">
        <v>1726</v>
      </c>
      <c r="F228">
        <v>1</v>
      </c>
      <c r="G228" t="s">
        <v>1727</v>
      </c>
      <c r="H228" t="s">
        <v>66</v>
      </c>
      <c r="I228" t="s">
        <v>67</v>
      </c>
      <c r="J228" t="s">
        <v>51</v>
      </c>
      <c r="L228" t="s">
        <v>53</v>
      </c>
      <c r="M228" t="s">
        <v>1728</v>
      </c>
      <c r="N228" t="s">
        <v>1729</v>
      </c>
      <c r="O228" s="4">
        <v>42968</v>
      </c>
      <c r="P228" s="4">
        <v>43008</v>
      </c>
      <c r="Q228" t="s">
        <v>54</v>
      </c>
      <c r="T228" s="2">
        <v>42969</v>
      </c>
      <c r="U228" s="4">
        <v>42983</v>
      </c>
      <c r="V228" t="s">
        <v>55</v>
      </c>
      <c r="AC228" t="s">
        <v>1735</v>
      </c>
      <c r="AD228" t="s">
        <v>1736</v>
      </c>
      <c r="AE228" t="s">
        <v>1737</v>
      </c>
      <c r="AF228" t="s">
        <v>1738</v>
      </c>
      <c r="AG228" s="4">
        <v>43008</v>
      </c>
      <c r="AH228" s="4">
        <v>42983</v>
      </c>
      <c r="AI228" t="s">
        <v>1739</v>
      </c>
      <c r="AJ228" t="s">
        <v>56</v>
      </c>
      <c r="AK228">
        <v>2017</v>
      </c>
      <c r="AL228">
        <v>2017</v>
      </c>
      <c r="AM228" t="s">
        <v>57</v>
      </c>
      <c r="AN228" t="s">
        <v>58</v>
      </c>
      <c r="AO228" s="4">
        <v>43060</v>
      </c>
      <c r="AW228" t="b">
        <v>1</v>
      </c>
    </row>
    <row r="229" spans="1:49" hidden="1" x14ac:dyDescent="0.2">
      <c r="A229" s="1" t="s">
        <v>49</v>
      </c>
      <c r="B229" t="s">
        <v>1740</v>
      </c>
      <c r="C229" s="4">
        <v>42971</v>
      </c>
      <c r="D229" t="s">
        <v>1741</v>
      </c>
      <c r="F229">
        <v>1</v>
      </c>
      <c r="G229" t="s">
        <v>1742</v>
      </c>
      <c r="H229" t="s">
        <v>50</v>
      </c>
      <c r="I229" t="s">
        <v>50</v>
      </c>
      <c r="J229" t="s">
        <v>84</v>
      </c>
      <c r="K229" t="s">
        <v>1743</v>
      </c>
      <c r="L229" t="s">
        <v>70</v>
      </c>
      <c r="M229" t="s">
        <v>1744</v>
      </c>
      <c r="N229" t="s">
        <v>1745</v>
      </c>
      <c r="O229" s="4">
        <v>42971</v>
      </c>
      <c r="P229" s="4">
        <v>43373</v>
      </c>
      <c r="Q229" t="s">
        <v>85</v>
      </c>
      <c r="R229" t="s">
        <v>120</v>
      </c>
      <c r="T229" s="2">
        <v>42971</v>
      </c>
      <c r="V229" t="s">
        <v>61</v>
      </c>
      <c r="AC229" t="s">
        <v>1746</v>
      </c>
      <c r="AD229" t="s">
        <v>1747</v>
      </c>
      <c r="AE229" t="s">
        <v>62</v>
      </c>
      <c r="AF229" t="s">
        <v>724</v>
      </c>
      <c r="AG229" s="4">
        <v>43343</v>
      </c>
      <c r="AI229" t="s">
        <v>1748</v>
      </c>
      <c r="AJ229" t="s">
        <v>61</v>
      </c>
      <c r="AK229">
        <v>2017</v>
      </c>
      <c r="AL229">
        <v>2017</v>
      </c>
      <c r="AM229" t="s">
        <v>57</v>
      </c>
      <c r="AN229" t="s">
        <v>58</v>
      </c>
      <c r="AO229" s="4">
        <v>43060</v>
      </c>
      <c r="AW229" t="b">
        <v>0</v>
      </c>
    </row>
    <row r="230" spans="1:49" hidden="1" x14ac:dyDescent="0.2">
      <c r="A230" s="1" t="s">
        <v>49</v>
      </c>
      <c r="B230" t="s">
        <v>1749</v>
      </c>
      <c r="C230" s="4">
        <v>42982</v>
      </c>
      <c r="D230" t="s">
        <v>1750</v>
      </c>
      <c r="F230">
        <v>1</v>
      </c>
      <c r="G230" t="s">
        <v>1751</v>
      </c>
      <c r="H230" t="s">
        <v>50</v>
      </c>
      <c r="I230" t="s">
        <v>63</v>
      </c>
      <c r="J230" t="s">
        <v>82</v>
      </c>
      <c r="L230" t="s">
        <v>53</v>
      </c>
      <c r="M230" t="s">
        <v>1752</v>
      </c>
      <c r="N230" t="s">
        <v>1753</v>
      </c>
      <c r="O230" s="4">
        <v>42969</v>
      </c>
      <c r="P230" s="4">
        <v>43054</v>
      </c>
      <c r="Q230" t="s">
        <v>54</v>
      </c>
      <c r="S230" t="s">
        <v>1754</v>
      </c>
      <c r="T230" s="2">
        <v>42982</v>
      </c>
      <c r="V230" t="s">
        <v>61</v>
      </c>
      <c r="AC230" t="s">
        <v>1755</v>
      </c>
      <c r="AD230" t="s">
        <v>1756</v>
      </c>
      <c r="AE230" t="s">
        <v>1757</v>
      </c>
      <c r="AF230" t="s">
        <v>1758</v>
      </c>
      <c r="AG230" s="4">
        <v>43054</v>
      </c>
      <c r="AJ230" t="s">
        <v>61</v>
      </c>
      <c r="AK230">
        <v>2017</v>
      </c>
      <c r="AL230">
        <v>2017</v>
      </c>
      <c r="AM230" t="s">
        <v>57</v>
      </c>
      <c r="AN230" t="s">
        <v>58</v>
      </c>
      <c r="AO230" s="4">
        <v>43060</v>
      </c>
      <c r="AW230" t="b">
        <v>1</v>
      </c>
    </row>
    <row r="231" spans="1:49" hidden="1" x14ac:dyDescent="0.2">
      <c r="A231" s="1" t="s">
        <v>49</v>
      </c>
      <c r="B231" t="s">
        <v>1759</v>
      </c>
      <c r="C231" s="4">
        <v>42984</v>
      </c>
      <c r="D231" t="s">
        <v>1760</v>
      </c>
      <c r="F231">
        <v>1</v>
      </c>
      <c r="G231" t="s">
        <v>1761</v>
      </c>
      <c r="H231" t="s">
        <v>50</v>
      </c>
      <c r="I231" t="s">
        <v>72</v>
      </c>
      <c r="J231" t="s">
        <v>84</v>
      </c>
      <c r="K231" t="s">
        <v>1762</v>
      </c>
      <c r="L231" t="s">
        <v>53</v>
      </c>
      <c r="M231" t="s">
        <v>1763</v>
      </c>
      <c r="N231" t="s">
        <v>1764</v>
      </c>
      <c r="O231" s="4">
        <v>42823</v>
      </c>
      <c r="P231" s="4">
        <v>43218</v>
      </c>
      <c r="Q231" t="s">
        <v>85</v>
      </c>
      <c r="R231" t="s">
        <v>120</v>
      </c>
      <c r="T231" s="2">
        <v>42984</v>
      </c>
      <c r="V231" t="s">
        <v>61</v>
      </c>
      <c r="AC231" t="s">
        <v>1765</v>
      </c>
      <c r="AD231" t="s">
        <v>1766</v>
      </c>
      <c r="AE231" t="s">
        <v>1767</v>
      </c>
      <c r="AF231" t="s">
        <v>1768</v>
      </c>
      <c r="AG231" s="4">
        <v>43187</v>
      </c>
      <c r="AI231" t="s">
        <v>981</v>
      </c>
      <c r="AJ231" t="s">
        <v>61</v>
      </c>
      <c r="AK231">
        <v>2017</v>
      </c>
      <c r="AL231">
        <v>2017</v>
      </c>
      <c r="AM231" t="s">
        <v>57</v>
      </c>
      <c r="AN231" t="s">
        <v>58</v>
      </c>
      <c r="AO231" s="4">
        <v>43060</v>
      </c>
      <c r="AW231" t="b">
        <v>0</v>
      </c>
    </row>
    <row r="232" spans="1:49" hidden="1" x14ac:dyDescent="0.2">
      <c r="A232" s="1" t="s">
        <v>49</v>
      </c>
      <c r="B232" t="s">
        <v>1769</v>
      </c>
      <c r="C232" s="4">
        <v>42993</v>
      </c>
      <c r="D232" t="s">
        <v>1770</v>
      </c>
      <c r="F232">
        <v>1</v>
      </c>
      <c r="G232" t="s">
        <v>1771</v>
      </c>
      <c r="H232" t="s">
        <v>50</v>
      </c>
      <c r="I232" t="s">
        <v>76</v>
      </c>
      <c r="J232" t="s">
        <v>84</v>
      </c>
      <c r="L232" t="s">
        <v>70</v>
      </c>
      <c r="M232" t="s">
        <v>1772</v>
      </c>
      <c r="N232" t="s">
        <v>1773</v>
      </c>
      <c r="O232" s="4">
        <v>42982</v>
      </c>
      <c r="P232" s="4">
        <v>43039</v>
      </c>
      <c r="Q232" t="s">
        <v>54</v>
      </c>
      <c r="T232" s="2">
        <v>42993</v>
      </c>
      <c r="V232" t="s">
        <v>61</v>
      </c>
      <c r="AC232" t="s">
        <v>1774</v>
      </c>
      <c r="AD232" t="s">
        <v>1775</v>
      </c>
      <c r="AE232" t="s">
        <v>1776</v>
      </c>
      <c r="AF232" t="s">
        <v>1777</v>
      </c>
      <c r="AG232" s="4">
        <v>43039</v>
      </c>
      <c r="AI232" t="s">
        <v>981</v>
      </c>
      <c r="AJ232" t="s">
        <v>61</v>
      </c>
      <c r="AK232">
        <v>2017</v>
      </c>
      <c r="AL232">
        <v>2017</v>
      </c>
      <c r="AM232" t="s">
        <v>57</v>
      </c>
      <c r="AN232" t="s">
        <v>58</v>
      </c>
      <c r="AO232" s="4">
        <v>43060</v>
      </c>
      <c r="AW232" t="b">
        <v>1</v>
      </c>
    </row>
    <row r="233" spans="1:49" hidden="1" x14ac:dyDescent="0.2">
      <c r="A233" s="1" t="s">
        <v>49</v>
      </c>
      <c r="B233" t="s">
        <v>1778</v>
      </c>
      <c r="C233" s="4">
        <v>42996</v>
      </c>
      <c r="D233" t="s">
        <v>1779</v>
      </c>
      <c r="F233">
        <v>1</v>
      </c>
      <c r="G233" t="s">
        <v>1111</v>
      </c>
      <c r="H233" t="s">
        <v>50</v>
      </c>
      <c r="I233" t="s">
        <v>72</v>
      </c>
      <c r="J233" t="s">
        <v>84</v>
      </c>
      <c r="K233" t="s">
        <v>1780</v>
      </c>
      <c r="L233" t="s">
        <v>53</v>
      </c>
      <c r="M233" t="s">
        <v>1681</v>
      </c>
      <c r="N233" t="s">
        <v>1114</v>
      </c>
      <c r="O233" s="4">
        <v>42951</v>
      </c>
      <c r="P233" s="4">
        <v>43190</v>
      </c>
      <c r="Q233" t="s">
        <v>85</v>
      </c>
      <c r="R233" t="s">
        <v>120</v>
      </c>
      <c r="T233" s="2">
        <v>42996</v>
      </c>
      <c r="V233" t="s">
        <v>61</v>
      </c>
      <c r="AC233" t="s">
        <v>1781</v>
      </c>
      <c r="AD233" t="s">
        <v>1782</v>
      </c>
      <c r="AE233" t="s">
        <v>1783</v>
      </c>
      <c r="AF233" t="s">
        <v>1784</v>
      </c>
      <c r="AG233" s="4">
        <v>43190</v>
      </c>
      <c r="AI233" t="s">
        <v>981</v>
      </c>
      <c r="AJ233" t="s">
        <v>61</v>
      </c>
      <c r="AK233">
        <v>2017</v>
      </c>
      <c r="AL233">
        <v>2017</v>
      </c>
      <c r="AM233" t="s">
        <v>57</v>
      </c>
      <c r="AN233" t="s">
        <v>58</v>
      </c>
      <c r="AO233" s="4">
        <v>43060</v>
      </c>
      <c r="AW233" t="b">
        <v>0</v>
      </c>
    </row>
    <row r="234" spans="1:49" hidden="1" x14ac:dyDescent="0.2">
      <c r="A234" s="1" t="s">
        <v>49</v>
      </c>
      <c r="B234" t="s">
        <v>1785</v>
      </c>
      <c r="C234" s="4">
        <v>42997</v>
      </c>
      <c r="D234" t="s">
        <v>1786</v>
      </c>
      <c r="F234">
        <v>1</v>
      </c>
      <c r="G234" t="s">
        <v>1771</v>
      </c>
      <c r="H234" t="s">
        <v>50</v>
      </c>
      <c r="I234" t="s">
        <v>76</v>
      </c>
      <c r="J234" t="s">
        <v>84</v>
      </c>
      <c r="L234" t="s">
        <v>70</v>
      </c>
      <c r="M234" t="s">
        <v>1787</v>
      </c>
      <c r="N234" t="s">
        <v>1787</v>
      </c>
      <c r="O234" s="4">
        <v>42982</v>
      </c>
      <c r="P234" s="4">
        <v>43220</v>
      </c>
      <c r="Q234" t="s">
        <v>85</v>
      </c>
      <c r="T234" s="2">
        <v>42997</v>
      </c>
      <c r="V234" t="s">
        <v>61</v>
      </c>
      <c r="AC234" t="s">
        <v>1788</v>
      </c>
      <c r="AD234" t="s">
        <v>1789</v>
      </c>
      <c r="AE234" t="s">
        <v>1787</v>
      </c>
      <c r="AF234" t="s">
        <v>1787</v>
      </c>
      <c r="AG234" s="4">
        <v>43220</v>
      </c>
      <c r="AI234" t="s">
        <v>1790</v>
      </c>
      <c r="AJ234" t="s">
        <v>61</v>
      </c>
      <c r="AK234">
        <v>2017</v>
      </c>
      <c r="AL234">
        <v>2017</v>
      </c>
      <c r="AM234" t="s">
        <v>57</v>
      </c>
      <c r="AN234" t="s">
        <v>58</v>
      </c>
      <c r="AO234" s="4">
        <v>43060</v>
      </c>
      <c r="AW234" t="b">
        <v>0</v>
      </c>
    </row>
    <row r="235" spans="1:49" hidden="1" x14ac:dyDescent="0.2">
      <c r="A235" s="1" t="s">
        <v>49</v>
      </c>
      <c r="B235" t="s">
        <v>1791</v>
      </c>
      <c r="C235" s="4">
        <v>42769</v>
      </c>
      <c r="D235" t="s">
        <v>1792</v>
      </c>
      <c r="F235">
        <v>1</v>
      </c>
      <c r="G235" t="s">
        <v>1792</v>
      </c>
      <c r="H235" t="s">
        <v>50</v>
      </c>
      <c r="I235" t="s">
        <v>59</v>
      </c>
      <c r="J235" t="s">
        <v>84</v>
      </c>
      <c r="K235" t="s">
        <v>1793</v>
      </c>
      <c r="L235" t="s">
        <v>70</v>
      </c>
      <c r="M235" t="s">
        <v>1794</v>
      </c>
      <c r="N235" t="s">
        <v>1795</v>
      </c>
      <c r="O235" s="4">
        <v>42768</v>
      </c>
      <c r="P235" s="4">
        <v>42947</v>
      </c>
      <c r="Q235" t="s">
        <v>54</v>
      </c>
      <c r="R235" t="s">
        <v>120</v>
      </c>
      <c r="T235" s="2">
        <v>42769</v>
      </c>
      <c r="V235" t="s">
        <v>61</v>
      </c>
      <c r="AC235" t="s">
        <v>1796</v>
      </c>
      <c r="AD235" t="s">
        <v>1797</v>
      </c>
      <c r="AE235" t="s">
        <v>1794</v>
      </c>
      <c r="AF235" t="s">
        <v>1795</v>
      </c>
      <c r="AG235" s="4">
        <v>42947</v>
      </c>
      <c r="AI235" t="s">
        <v>1798</v>
      </c>
      <c r="AJ235" t="s">
        <v>61</v>
      </c>
      <c r="AK235">
        <v>2017</v>
      </c>
      <c r="AL235">
        <v>2017</v>
      </c>
      <c r="AM235" t="s">
        <v>57</v>
      </c>
      <c r="AN235" t="s">
        <v>58</v>
      </c>
      <c r="AO235" s="4">
        <v>43060</v>
      </c>
      <c r="AW235" t="b">
        <v>1</v>
      </c>
    </row>
    <row r="236" spans="1:49" hidden="1" x14ac:dyDescent="0.2">
      <c r="A236" s="1" t="s">
        <v>49</v>
      </c>
      <c r="B236" t="s">
        <v>1799</v>
      </c>
      <c r="C236" s="4">
        <v>42769</v>
      </c>
      <c r="D236" t="s">
        <v>1800</v>
      </c>
      <c r="F236">
        <v>1</v>
      </c>
      <c r="G236" t="s">
        <v>1801</v>
      </c>
      <c r="H236" t="s">
        <v>50</v>
      </c>
      <c r="I236" t="s">
        <v>59</v>
      </c>
      <c r="J236" t="s">
        <v>84</v>
      </c>
      <c r="K236" t="s">
        <v>1793</v>
      </c>
      <c r="L236" t="s">
        <v>70</v>
      </c>
      <c r="M236" t="s">
        <v>1794</v>
      </c>
      <c r="N236" t="s">
        <v>1795</v>
      </c>
      <c r="O236" s="4">
        <v>42768</v>
      </c>
      <c r="P236" s="4">
        <v>42947</v>
      </c>
      <c r="Q236" t="s">
        <v>54</v>
      </c>
      <c r="R236" t="s">
        <v>120</v>
      </c>
      <c r="T236" s="2">
        <v>42769</v>
      </c>
      <c r="V236" t="s">
        <v>61</v>
      </c>
      <c r="AC236" t="s">
        <v>1802</v>
      </c>
      <c r="AD236" t="s">
        <v>1803</v>
      </c>
      <c r="AE236" t="s">
        <v>1804</v>
      </c>
      <c r="AF236" t="s">
        <v>1805</v>
      </c>
      <c r="AG236" s="4">
        <v>42947</v>
      </c>
      <c r="AI236" t="s">
        <v>1806</v>
      </c>
      <c r="AJ236" t="s">
        <v>61</v>
      </c>
      <c r="AK236">
        <v>2017</v>
      </c>
      <c r="AL236">
        <v>2017</v>
      </c>
      <c r="AM236" t="s">
        <v>57</v>
      </c>
      <c r="AN236" t="s">
        <v>58</v>
      </c>
      <c r="AO236" s="4">
        <v>43060</v>
      </c>
      <c r="AW236" t="b">
        <v>1</v>
      </c>
    </row>
    <row r="237" spans="1:49" hidden="1" x14ac:dyDescent="0.2">
      <c r="A237" s="1" t="s">
        <v>49</v>
      </c>
      <c r="B237" t="s">
        <v>1807</v>
      </c>
      <c r="C237" s="4">
        <v>42998</v>
      </c>
      <c r="D237" t="s">
        <v>1808</v>
      </c>
      <c r="E237" t="s">
        <v>1809</v>
      </c>
      <c r="F237">
        <v>1</v>
      </c>
      <c r="G237" t="s">
        <v>1810</v>
      </c>
      <c r="H237" t="s">
        <v>66</v>
      </c>
      <c r="I237" t="s">
        <v>89</v>
      </c>
      <c r="J237" t="s">
        <v>51</v>
      </c>
      <c r="L237" t="s">
        <v>60</v>
      </c>
      <c r="M237" t="s">
        <v>1811</v>
      </c>
      <c r="N237" t="s">
        <v>1812</v>
      </c>
      <c r="O237" s="4">
        <v>42998</v>
      </c>
      <c r="P237" s="4">
        <v>43100</v>
      </c>
      <c r="Q237" t="s">
        <v>85</v>
      </c>
      <c r="T237" s="2">
        <v>42998</v>
      </c>
      <c r="V237" t="s">
        <v>61</v>
      </c>
      <c r="AC237" t="s">
        <v>1813</v>
      </c>
      <c r="AD237" t="s">
        <v>1814</v>
      </c>
      <c r="AE237" t="s">
        <v>1811</v>
      </c>
      <c r="AF237" t="s">
        <v>1812</v>
      </c>
      <c r="AG237" s="4">
        <v>43100</v>
      </c>
      <c r="AI237" t="s">
        <v>1815</v>
      </c>
      <c r="AJ237" t="s">
        <v>61</v>
      </c>
      <c r="AK237">
        <v>2017</v>
      </c>
      <c r="AL237">
        <v>2017</v>
      </c>
      <c r="AM237" t="s">
        <v>57</v>
      </c>
      <c r="AN237" t="s">
        <v>58</v>
      </c>
      <c r="AO237" s="4">
        <v>43060</v>
      </c>
      <c r="AW237" t="b">
        <v>0</v>
      </c>
    </row>
    <row r="238" spans="1:49" hidden="1" x14ac:dyDescent="0.2">
      <c r="A238" s="1" t="s">
        <v>49</v>
      </c>
      <c r="B238" t="s">
        <v>1816</v>
      </c>
      <c r="C238" s="4">
        <v>43000</v>
      </c>
      <c r="D238" t="s">
        <v>1817</v>
      </c>
      <c r="F238">
        <v>1</v>
      </c>
      <c r="G238" t="s">
        <v>1818</v>
      </c>
      <c r="H238" t="s">
        <v>50</v>
      </c>
      <c r="I238" t="s">
        <v>59</v>
      </c>
      <c r="J238" t="s">
        <v>84</v>
      </c>
      <c r="L238" t="s">
        <v>70</v>
      </c>
      <c r="M238" t="s">
        <v>1385</v>
      </c>
      <c r="N238" t="s">
        <v>1819</v>
      </c>
      <c r="O238" s="4">
        <v>43000</v>
      </c>
      <c r="P238" s="4">
        <v>43131</v>
      </c>
      <c r="Q238" t="s">
        <v>85</v>
      </c>
      <c r="R238" t="s">
        <v>120</v>
      </c>
      <c r="V238" t="s">
        <v>1820</v>
      </c>
      <c r="AC238" t="s">
        <v>1821</v>
      </c>
      <c r="AD238" t="s">
        <v>1822</v>
      </c>
      <c r="AE238" t="s">
        <v>1823</v>
      </c>
      <c r="AF238" t="s">
        <v>1386</v>
      </c>
      <c r="AG238" s="4">
        <v>43100</v>
      </c>
      <c r="AJ238" t="s">
        <v>61</v>
      </c>
      <c r="AK238">
        <v>2017</v>
      </c>
      <c r="AL238">
        <v>2017</v>
      </c>
      <c r="AM238" t="s">
        <v>57</v>
      </c>
      <c r="AN238" t="s">
        <v>58</v>
      </c>
      <c r="AO238" s="4">
        <v>43060</v>
      </c>
      <c r="AW238" t="b">
        <v>0</v>
      </c>
    </row>
    <row r="239" spans="1:49" hidden="1" x14ac:dyDescent="0.2">
      <c r="A239" s="1" t="s">
        <v>49</v>
      </c>
      <c r="B239" t="s">
        <v>1824</v>
      </c>
      <c r="C239" s="4">
        <v>43001</v>
      </c>
      <c r="D239" t="s">
        <v>1825</v>
      </c>
      <c r="E239" t="s">
        <v>1826</v>
      </c>
      <c r="F239">
        <v>1</v>
      </c>
      <c r="G239" t="s">
        <v>1827</v>
      </c>
      <c r="H239" t="s">
        <v>50</v>
      </c>
      <c r="I239" t="s">
        <v>50</v>
      </c>
      <c r="J239" t="s">
        <v>51</v>
      </c>
      <c r="L239" t="s">
        <v>53</v>
      </c>
      <c r="M239" t="s">
        <v>450</v>
      </c>
      <c r="N239" t="s">
        <v>1079</v>
      </c>
      <c r="O239" s="4">
        <v>42971</v>
      </c>
      <c r="P239" s="4">
        <v>43100</v>
      </c>
      <c r="Q239" t="s">
        <v>85</v>
      </c>
      <c r="T239" s="2">
        <v>43001</v>
      </c>
      <c r="V239" t="s">
        <v>61</v>
      </c>
      <c r="AC239" t="s">
        <v>1828</v>
      </c>
      <c r="AD239" t="s">
        <v>1829</v>
      </c>
      <c r="AE239" t="s">
        <v>450</v>
      </c>
      <c r="AF239" t="s">
        <v>1079</v>
      </c>
      <c r="AG239" s="4">
        <v>43100</v>
      </c>
      <c r="AJ239" t="s">
        <v>61</v>
      </c>
      <c r="AK239">
        <v>2017</v>
      </c>
      <c r="AL239">
        <v>2017</v>
      </c>
      <c r="AM239" t="s">
        <v>57</v>
      </c>
      <c r="AN239" t="s">
        <v>58</v>
      </c>
      <c r="AO239" s="4">
        <v>43060</v>
      </c>
      <c r="AW239" t="b">
        <v>0</v>
      </c>
    </row>
    <row r="240" spans="1:49" hidden="1" x14ac:dyDescent="0.2">
      <c r="A240" s="1" t="s">
        <v>49</v>
      </c>
      <c r="B240" t="s">
        <v>1830</v>
      </c>
      <c r="C240" s="4">
        <v>43001</v>
      </c>
      <c r="D240" t="s">
        <v>1831</v>
      </c>
      <c r="E240" t="s">
        <v>1832</v>
      </c>
      <c r="F240">
        <v>1</v>
      </c>
      <c r="G240" t="s">
        <v>1833</v>
      </c>
      <c r="H240" t="s">
        <v>50</v>
      </c>
      <c r="I240" t="s">
        <v>50</v>
      </c>
      <c r="J240" t="s">
        <v>51</v>
      </c>
      <c r="L240" t="s">
        <v>60</v>
      </c>
      <c r="M240" t="s">
        <v>1834</v>
      </c>
      <c r="N240" t="s">
        <v>1835</v>
      </c>
      <c r="O240" s="4">
        <v>42971</v>
      </c>
      <c r="P240" s="4">
        <v>43100</v>
      </c>
      <c r="Q240" t="s">
        <v>85</v>
      </c>
      <c r="T240" s="2">
        <v>43001</v>
      </c>
      <c r="V240" t="s">
        <v>61</v>
      </c>
      <c r="AC240" t="s">
        <v>1836</v>
      </c>
      <c r="AD240" t="s">
        <v>1837</v>
      </c>
      <c r="AE240" t="s">
        <v>1838</v>
      </c>
      <c r="AF240" t="s">
        <v>1835</v>
      </c>
      <c r="AG240" s="4">
        <v>43100</v>
      </c>
      <c r="AJ240" t="s">
        <v>61</v>
      </c>
      <c r="AK240">
        <v>2017</v>
      </c>
      <c r="AL240">
        <v>2017</v>
      </c>
      <c r="AM240" t="s">
        <v>57</v>
      </c>
      <c r="AN240" t="s">
        <v>58</v>
      </c>
      <c r="AO240" s="4">
        <v>43060</v>
      </c>
      <c r="AW240" t="b">
        <v>0</v>
      </c>
    </row>
    <row r="241" spans="1:49" hidden="1" x14ac:dyDescent="0.2">
      <c r="A241" s="1" t="s">
        <v>49</v>
      </c>
      <c r="B241" t="s">
        <v>1839</v>
      </c>
      <c r="C241" s="4">
        <v>43001</v>
      </c>
      <c r="D241" t="s">
        <v>1840</v>
      </c>
      <c r="E241" t="s">
        <v>1841</v>
      </c>
      <c r="F241">
        <v>0</v>
      </c>
      <c r="G241" t="s">
        <v>1842</v>
      </c>
      <c r="H241" t="s">
        <v>50</v>
      </c>
      <c r="I241" t="s">
        <v>50</v>
      </c>
      <c r="J241" t="s">
        <v>51</v>
      </c>
      <c r="L241" t="s">
        <v>53</v>
      </c>
      <c r="M241" t="s">
        <v>1843</v>
      </c>
      <c r="N241" t="s">
        <v>1844</v>
      </c>
      <c r="O241" s="4">
        <v>42971</v>
      </c>
      <c r="P241" s="4">
        <v>43100</v>
      </c>
      <c r="Q241" t="s">
        <v>85</v>
      </c>
      <c r="T241" s="2">
        <v>43001</v>
      </c>
      <c r="V241" t="s">
        <v>61</v>
      </c>
      <c r="AC241" t="s">
        <v>1845</v>
      </c>
      <c r="AD241" t="s">
        <v>1846</v>
      </c>
      <c r="AE241" t="s">
        <v>1843</v>
      </c>
      <c r="AF241" t="s">
        <v>1844</v>
      </c>
      <c r="AG241" s="4">
        <v>43100</v>
      </c>
      <c r="AI241" t="s">
        <v>1847</v>
      </c>
      <c r="AJ241" t="s">
        <v>61</v>
      </c>
      <c r="AK241">
        <v>2017</v>
      </c>
      <c r="AL241">
        <v>2017</v>
      </c>
      <c r="AM241" t="s">
        <v>57</v>
      </c>
      <c r="AN241" t="s">
        <v>58</v>
      </c>
      <c r="AO241" s="4">
        <v>43060</v>
      </c>
      <c r="AW241" t="b">
        <v>0</v>
      </c>
    </row>
    <row r="242" spans="1:49" hidden="1" x14ac:dyDescent="0.2">
      <c r="A242" s="1" t="s">
        <v>49</v>
      </c>
      <c r="B242" t="s">
        <v>1839</v>
      </c>
      <c r="C242" s="4">
        <v>43001</v>
      </c>
      <c r="D242" t="s">
        <v>1840</v>
      </c>
      <c r="E242" t="s">
        <v>1841</v>
      </c>
      <c r="F242">
        <v>1</v>
      </c>
      <c r="G242" t="s">
        <v>1842</v>
      </c>
      <c r="H242" t="s">
        <v>50</v>
      </c>
      <c r="I242" t="s">
        <v>50</v>
      </c>
      <c r="J242" t="s">
        <v>51</v>
      </c>
      <c r="L242" t="s">
        <v>53</v>
      </c>
      <c r="M242" t="s">
        <v>1843</v>
      </c>
      <c r="N242" t="s">
        <v>1844</v>
      </c>
      <c r="O242" s="4">
        <v>42971</v>
      </c>
      <c r="P242" s="4">
        <v>43100</v>
      </c>
      <c r="Q242" t="s">
        <v>85</v>
      </c>
      <c r="T242" s="2">
        <v>43001</v>
      </c>
      <c r="V242" t="s">
        <v>61</v>
      </c>
      <c r="AC242" t="s">
        <v>1848</v>
      </c>
      <c r="AD242" t="s">
        <v>1849</v>
      </c>
      <c r="AE242" t="s">
        <v>450</v>
      </c>
      <c r="AF242" t="s">
        <v>1850</v>
      </c>
      <c r="AG242" s="4">
        <v>43100</v>
      </c>
      <c r="AI242" t="s">
        <v>1851</v>
      </c>
      <c r="AJ242" t="s">
        <v>61</v>
      </c>
      <c r="AK242">
        <v>2017</v>
      </c>
      <c r="AL242">
        <v>2017</v>
      </c>
      <c r="AM242" t="s">
        <v>57</v>
      </c>
      <c r="AN242" t="s">
        <v>58</v>
      </c>
      <c r="AO242" s="4">
        <v>43060</v>
      </c>
      <c r="AW242" t="b">
        <v>0</v>
      </c>
    </row>
    <row r="243" spans="1:49" hidden="1" x14ac:dyDescent="0.2">
      <c r="A243" s="1" t="s">
        <v>49</v>
      </c>
      <c r="B243" t="s">
        <v>1852</v>
      </c>
      <c r="C243" s="4">
        <v>43003</v>
      </c>
      <c r="D243" t="s">
        <v>1853</v>
      </c>
      <c r="E243" t="s">
        <v>1854</v>
      </c>
      <c r="F243">
        <v>1</v>
      </c>
      <c r="G243" t="s">
        <v>1855</v>
      </c>
      <c r="H243" t="s">
        <v>66</v>
      </c>
      <c r="I243" t="s">
        <v>102</v>
      </c>
      <c r="J243" t="s">
        <v>51</v>
      </c>
      <c r="L243" t="s">
        <v>53</v>
      </c>
      <c r="M243" t="s">
        <v>103</v>
      </c>
      <c r="N243" t="s">
        <v>104</v>
      </c>
      <c r="O243" s="4">
        <v>42998</v>
      </c>
      <c r="P243" s="4">
        <v>43004</v>
      </c>
      <c r="Q243" t="s">
        <v>54</v>
      </c>
      <c r="T243" s="2">
        <v>43003</v>
      </c>
      <c r="U243" s="4">
        <v>43007</v>
      </c>
      <c r="V243" t="s">
        <v>55</v>
      </c>
      <c r="AC243" t="s">
        <v>1856</v>
      </c>
      <c r="AD243" t="s">
        <v>1857</v>
      </c>
      <c r="AE243" t="s">
        <v>1858</v>
      </c>
      <c r="AF243" t="s">
        <v>1859</v>
      </c>
      <c r="AG243" s="4">
        <v>43004</v>
      </c>
      <c r="AH243" s="4">
        <v>43007</v>
      </c>
      <c r="AI243" t="s">
        <v>1860</v>
      </c>
      <c r="AJ243" t="s">
        <v>56</v>
      </c>
      <c r="AK243">
        <v>2017</v>
      </c>
      <c r="AL243">
        <v>2017</v>
      </c>
      <c r="AM243" t="s">
        <v>57</v>
      </c>
      <c r="AN243" t="s">
        <v>58</v>
      </c>
      <c r="AO243" s="4">
        <v>43060</v>
      </c>
      <c r="AW243" t="b">
        <v>1</v>
      </c>
    </row>
    <row r="244" spans="1:49" hidden="1" x14ac:dyDescent="0.2">
      <c r="A244" s="1" t="s">
        <v>49</v>
      </c>
      <c r="B244" t="s">
        <v>1861</v>
      </c>
      <c r="C244" s="4">
        <v>43011</v>
      </c>
      <c r="D244" t="s">
        <v>1862</v>
      </c>
      <c r="E244" t="s">
        <v>1863</v>
      </c>
      <c r="F244">
        <v>1</v>
      </c>
      <c r="G244" t="s">
        <v>1864</v>
      </c>
      <c r="H244" t="s">
        <v>50</v>
      </c>
      <c r="I244" t="s">
        <v>50</v>
      </c>
      <c r="J244" t="s">
        <v>51</v>
      </c>
      <c r="L244" t="s">
        <v>60</v>
      </c>
      <c r="M244" t="s">
        <v>1865</v>
      </c>
      <c r="N244" t="s">
        <v>1866</v>
      </c>
      <c r="O244" s="4">
        <v>42971</v>
      </c>
      <c r="P244" s="4">
        <v>43038</v>
      </c>
      <c r="Q244" t="s">
        <v>54</v>
      </c>
      <c r="S244" t="s">
        <v>1867</v>
      </c>
      <c r="T244" s="2">
        <v>43011</v>
      </c>
      <c r="V244" t="s">
        <v>61</v>
      </c>
      <c r="AC244" t="s">
        <v>1868</v>
      </c>
      <c r="AD244" t="s">
        <v>1869</v>
      </c>
      <c r="AE244" t="s">
        <v>1870</v>
      </c>
      <c r="AF244" t="s">
        <v>1871</v>
      </c>
      <c r="AG244" s="4">
        <v>43038</v>
      </c>
      <c r="AJ244" t="s">
        <v>61</v>
      </c>
      <c r="AK244">
        <v>2017</v>
      </c>
      <c r="AL244">
        <v>2017</v>
      </c>
      <c r="AM244" t="s">
        <v>57</v>
      </c>
      <c r="AN244" t="s">
        <v>58</v>
      </c>
      <c r="AO244" s="4">
        <v>43060</v>
      </c>
      <c r="AW244" t="b">
        <v>1</v>
      </c>
    </row>
    <row r="245" spans="1:49" hidden="1" x14ac:dyDescent="0.2">
      <c r="A245" s="1" t="s">
        <v>49</v>
      </c>
      <c r="B245" t="s">
        <v>1872</v>
      </c>
      <c r="C245" s="4">
        <v>43011</v>
      </c>
      <c r="D245" t="s">
        <v>1873</v>
      </c>
      <c r="E245" t="s">
        <v>1874</v>
      </c>
      <c r="F245">
        <v>1</v>
      </c>
      <c r="G245" t="s">
        <v>1875</v>
      </c>
      <c r="H245" t="s">
        <v>50</v>
      </c>
      <c r="I245" t="s">
        <v>50</v>
      </c>
      <c r="J245" t="s">
        <v>51</v>
      </c>
      <c r="L245" t="s">
        <v>53</v>
      </c>
      <c r="M245" t="s">
        <v>1876</v>
      </c>
      <c r="N245" t="s">
        <v>1877</v>
      </c>
      <c r="O245" s="4">
        <v>42971</v>
      </c>
      <c r="P245" s="4">
        <v>43038</v>
      </c>
      <c r="Q245" t="s">
        <v>54</v>
      </c>
      <c r="T245" s="2">
        <v>43011</v>
      </c>
      <c r="U245" s="4">
        <v>43013</v>
      </c>
      <c r="V245" t="s">
        <v>55</v>
      </c>
      <c r="AC245" t="s">
        <v>1878</v>
      </c>
      <c r="AD245" t="s">
        <v>1879</v>
      </c>
      <c r="AE245" t="s">
        <v>1880</v>
      </c>
      <c r="AF245" t="s">
        <v>1881</v>
      </c>
      <c r="AG245" s="4">
        <v>43038</v>
      </c>
      <c r="AH245" s="4">
        <v>43013</v>
      </c>
      <c r="AJ245" t="s">
        <v>56</v>
      </c>
      <c r="AK245">
        <v>2017</v>
      </c>
      <c r="AL245">
        <v>2017</v>
      </c>
      <c r="AM245" t="s">
        <v>57</v>
      </c>
      <c r="AN245" t="s">
        <v>58</v>
      </c>
      <c r="AO245" s="4">
        <v>43060</v>
      </c>
      <c r="AW245" t="b">
        <v>1</v>
      </c>
    </row>
    <row r="246" spans="1:49" hidden="1" x14ac:dyDescent="0.2">
      <c r="A246" s="1" t="s">
        <v>49</v>
      </c>
      <c r="B246" t="s">
        <v>1882</v>
      </c>
      <c r="C246" s="4">
        <v>43014</v>
      </c>
      <c r="D246" t="s">
        <v>1883</v>
      </c>
      <c r="F246">
        <v>1</v>
      </c>
      <c r="G246" t="s">
        <v>1884</v>
      </c>
      <c r="H246" t="s">
        <v>66</v>
      </c>
      <c r="I246" t="s">
        <v>75</v>
      </c>
      <c r="J246" t="s">
        <v>84</v>
      </c>
      <c r="K246" t="s">
        <v>1885</v>
      </c>
      <c r="L246" t="s">
        <v>53</v>
      </c>
      <c r="M246" t="s">
        <v>81</v>
      </c>
      <c r="N246" t="s">
        <v>81</v>
      </c>
      <c r="O246" s="4">
        <v>43005</v>
      </c>
      <c r="P246" s="4">
        <v>43040</v>
      </c>
      <c r="Q246" t="s">
        <v>54</v>
      </c>
      <c r="V246" t="s">
        <v>1820</v>
      </c>
      <c r="AK246">
        <v>2017</v>
      </c>
      <c r="AL246">
        <v>2017</v>
      </c>
      <c r="AM246" t="s">
        <v>57</v>
      </c>
      <c r="AN246" t="s">
        <v>58</v>
      </c>
      <c r="AO246" s="4">
        <v>43060</v>
      </c>
      <c r="AW246" t="b">
        <v>1</v>
      </c>
    </row>
    <row r="247" spans="1:49" hidden="1" x14ac:dyDescent="0.2">
      <c r="A247" s="1" t="s">
        <v>49</v>
      </c>
      <c r="B247" t="s">
        <v>1886</v>
      </c>
      <c r="C247" s="4">
        <v>43018</v>
      </c>
      <c r="D247" t="s">
        <v>1887</v>
      </c>
      <c r="F247">
        <v>1</v>
      </c>
      <c r="G247" t="s">
        <v>1888</v>
      </c>
      <c r="H247" t="s">
        <v>50</v>
      </c>
      <c r="I247" t="s">
        <v>50</v>
      </c>
      <c r="J247" t="s">
        <v>84</v>
      </c>
      <c r="K247" t="s">
        <v>1889</v>
      </c>
      <c r="L247" t="s">
        <v>53</v>
      </c>
      <c r="M247" t="s">
        <v>1890</v>
      </c>
      <c r="N247" t="s">
        <v>1891</v>
      </c>
      <c r="O247" s="4">
        <v>43012</v>
      </c>
      <c r="P247" s="4">
        <v>43373</v>
      </c>
      <c r="Q247" t="s">
        <v>85</v>
      </c>
      <c r="R247" t="s">
        <v>120</v>
      </c>
      <c r="T247" s="2">
        <v>43018</v>
      </c>
      <c r="V247" t="s">
        <v>61</v>
      </c>
      <c r="AC247" t="s">
        <v>1892</v>
      </c>
      <c r="AD247" t="s">
        <v>1893</v>
      </c>
      <c r="AE247" t="s">
        <v>1894</v>
      </c>
      <c r="AF247" t="s">
        <v>1895</v>
      </c>
      <c r="AG247" s="4">
        <v>43343</v>
      </c>
      <c r="AI247" t="s">
        <v>981</v>
      </c>
      <c r="AJ247" t="s">
        <v>61</v>
      </c>
      <c r="AK247">
        <v>2017</v>
      </c>
      <c r="AL247">
        <v>2017</v>
      </c>
      <c r="AM247" t="s">
        <v>57</v>
      </c>
      <c r="AN247" t="s">
        <v>58</v>
      </c>
      <c r="AO247" s="4">
        <v>43060</v>
      </c>
      <c r="AW247" t="b">
        <v>0</v>
      </c>
    </row>
    <row r="248" spans="1:49" hidden="1" x14ac:dyDescent="0.2">
      <c r="A248" s="1" t="s">
        <v>49</v>
      </c>
      <c r="B248" t="s">
        <v>1896</v>
      </c>
      <c r="C248" s="4">
        <v>43019</v>
      </c>
      <c r="D248" t="s">
        <v>1897</v>
      </c>
      <c r="F248">
        <v>1</v>
      </c>
      <c r="G248" t="s">
        <v>1898</v>
      </c>
      <c r="H248" t="s">
        <v>50</v>
      </c>
      <c r="I248" t="s">
        <v>63</v>
      </c>
      <c r="J248" t="s">
        <v>84</v>
      </c>
      <c r="K248" t="s">
        <v>1573</v>
      </c>
      <c r="L248" t="s">
        <v>53</v>
      </c>
      <c r="M248" t="s">
        <v>1899</v>
      </c>
      <c r="N248" t="s">
        <v>1900</v>
      </c>
      <c r="O248" s="4">
        <v>43018</v>
      </c>
      <c r="P248" s="4">
        <v>43020</v>
      </c>
      <c r="Q248" t="s">
        <v>54</v>
      </c>
      <c r="T248" s="2">
        <v>43019</v>
      </c>
      <c r="U248" s="4">
        <v>43019</v>
      </c>
      <c r="V248" t="s">
        <v>55</v>
      </c>
      <c r="AC248" t="s">
        <v>1901</v>
      </c>
      <c r="AD248" t="s">
        <v>1902</v>
      </c>
      <c r="AE248" t="s">
        <v>1903</v>
      </c>
      <c r="AF248" t="s">
        <v>1900</v>
      </c>
      <c r="AG248" s="4">
        <v>43020</v>
      </c>
      <c r="AH248" s="4">
        <v>43019</v>
      </c>
      <c r="AI248" t="s">
        <v>1904</v>
      </c>
      <c r="AJ248" t="s">
        <v>56</v>
      </c>
      <c r="AK248">
        <v>2017</v>
      </c>
      <c r="AL248">
        <v>2017</v>
      </c>
      <c r="AM248" t="s">
        <v>57</v>
      </c>
      <c r="AN248" t="s">
        <v>58</v>
      </c>
      <c r="AO248" s="4">
        <v>43060</v>
      </c>
      <c r="AW248" t="b">
        <v>1</v>
      </c>
    </row>
    <row r="249" spans="1:49" hidden="1" x14ac:dyDescent="0.2">
      <c r="A249" s="1" t="s">
        <v>49</v>
      </c>
      <c r="B249" t="s">
        <v>1905</v>
      </c>
      <c r="C249" s="4">
        <v>43035</v>
      </c>
      <c r="D249" t="s">
        <v>1906</v>
      </c>
      <c r="F249">
        <v>1</v>
      </c>
      <c r="G249" t="s">
        <v>1907</v>
      </c>
      <c r="H249" t="s">
        <v>50</v>
      </c>
      <c r="I249" t="s">
        <v>72</v>
      </c>
      <c r="J249" t="s">
        <v>84</v>
      </c>
      <c r="K249" t="s">
        <v>1908</v>
      </c>
      <c r="L249" t="s">
        <v>70</v>
      </c>
      <c r="M249" t="s">
        <v>1909</v>
      </c>
      <c r="N249" t="s">
        <v>1910</v>
      </c>
      <c r="O249" s="4">
        <v>43035</v>
      </c>
      <c r="P249" s="4">
        <v>43434</v>
      </c>
      <c r="Q249" t="s">
        <v>85</v>
      </c>
      <c r="R249" t="s">
        <v>120</v>
      </c>
      <c r="T249" s="2">
        <v>43035</v>
      </c>
      <c r="V249" t="s">
        <v>61</v>
      </c>
      <c r="AC249" t="s">
        <v>1911</v>
      </c>
      <c r="AD249" t="s">
        <v>1912</v>
      </c>
      <c r="AE249" t="s">
        <v>1913</v>
      </c>
      <c r="AF249" t="s">
        <v>1914</v>
      </c>
      <c r="AG249" s="4">
        <v>43404</v>
      </c>
      <c r="AI249" t="s">
        <v>1216</v>
      </c>
      <c r="AJ249" t="s">
        <v>61</v>
      </c>
      <c r="AK249">
        <v>2017</v>
      </c>
      <c r="AL249">
        <v>2017</v>
      </c>
      <c r="AM249" t="s">
        <v>57</v>
      </c>
      <c r="AN249" t="s">
        <v>58</v>
      </c>
      <c r="AO249" s="4">
        <v>43060</v>
      </c>
      <c r="AW249" t="b">
        <v>0</v>
      </c>
    </row>
    <row r="250" spans="1:49" hidden="1" x14ac:dyDescent="0.2">
      <c r="A250" s="1" t="s">
        <v>49</v>
      </c>
      <c r="B250" t="s">
        <v>1915</v>
      </c>
      <c r="C250" s="4">
        <v>43035</v>
      </c>
      <c r="D250" t="s">
        <v>1916</v>
      </c>
      <c r="F250">
        <v>1</v>
      </c>
      <c r="G250" t="s">
        <v>1917</v>
      </c>
      <c r="H250" t="s">
        <v>50</v>
      </c>
      <c r="I250" t="s">
        <v>76</v>
      </c>
      <c r="J250" t="s">
        <v>84</v>
      </c>
      <c r="K250" t="s">
        <v>1918</v>
      </c>
      <c r="L250" t="s">
        <v>53</v>
      </c>
      <c r="M250" t="s">
        <v>1919</v>
      </c>
      <c r="N250" t="s">
        <v>1920</v>
      </c>
      <c r="O250" s="4">
        <v>43018</v>
      </c>
      <c r="P250" s="4">
        <v>43413</v>
      </c>
      <c r="Q250" t="s">
        <v>85</v>
      </c>
      <c r="R250" t="s">
        <v>120</v>
      </c>
      <c r="T250" s="2">
        <v>43035</v>
      </c>
      <c r="V250" t="s">
        <v>61</v>
      </c>
      <c r="AC250" t="s">
        <v>1921</v>
      </c>
      <c r="AD250" t="s">
        <v>1922</v>
      </c>
      <c r="AE250" t="s">
        <v>1923</v>
      </c>
      <c r="AF250" t="s">
        <v>1920</v>
      </c>
      <c r="AG250" s="4">
        <v>43382</v>
      </c>
      <c r="AI250" t="s">
        <v>981</v>
      </c>
      <c r="AJ250" t="s">
        <v>61</v>
      </c>
      <c r="AK250">
        <v>2017</v>
      </c>
      <c r="AL250">
        <v>2017</v>
      </c>
      <c r="AM250" t="s">
        <v>57</v>
      </c>
      <c r="AN250" t="s">
        <v>58</v>
      </c>
      <c r="AO250" s="4">
        <v>43060</v>
      </c>
      <c r="AW250" t="b">
        <v>0</v>
      </c>
    </row>
    <row r="251" spans="1:49" hidden="1" x14ac:dyDescent="0.2">
      <c r="A251" s="1" t="s">
        <v>49</v>
      </c>
      <c r="B251" t="s">
        <v>1924</v>
      </c>
      <c r="C251" s="4">
        <v>43052</v>
      </c>
      <c r="D251" t="s">
        <v>1925</v>
      </c>
      <c r="F251">
        <v>1</v>
      </c>
      <c r="G251" t="s">
        <v>1926</v>
      </c>
      <c r="H251" t="s">
        <v>50</v>
      </c>
      <c r="I251" t="s">
        <v>50</v>
      </c>
      <c r="J251" t="s">
        <v>84</v>
      </c>
      <c r="K251" t="s">
        <v>1927</v>
      </c>
      <c r="L251" t="s">
        <v>53</v>
      </c>
      <c r="M251" t="s">
        <v>1928</v>
      </c>
      <c r="N251" t="s">
        <v>1929</v>
      </c>
      <c r="O251" s="4">
        <v>43013</v>
      </c>
      <c r="P251" s="4">
        <v>43408</v>
      </c>
      <c r="Q251" t="s">
        <v>85</v>
      </c>
      <c r="R251" t="s">
        <v>120</v>
      </c>
      <c r="T251" s="2">
        <v>43052</v>
      </c>
      <c r="V251" t="s">
        <v>61</v>
      </c>
      <c r="AC251" t="s">
        <v>1930</v>
      </c>
      <c r="AD251" t="s">
        <v>1931</v>
      </c>
      <c r="AE251" t="s">
        <v>1928</v>
      </c>
      <c r="AF251" t="s">
        <v>1932</v>
      </c>
      <c r="AG251" s="4">
        <v>43377</v>
      </c>
      <c r="AI251" t="s">
        <v>1216</v>
      </c>
      <c r="AJ251" t="s">
        <v>61</v>
      </c>
      <c r="AK251">
        <v>2017</v>
      </c>
      <c r="AL251">
        <v>2017</v>
      </c>
      <c r="AM251" t="s">
        <v>57</v>
      </c>
      <c r="AN251" t="s">
        <v>58</v>
      </c>
      <c r="AO251" s="4">
        <v>43060</v>
      </c>
      <c r="AW251" t="b">
        <v>0</v>
      </c>
    </row>
    <row r="252" spans="1:49" hidden="1" x14ac:dyDescent="0.2">
      <c r="A252" s="1" t="s">
        <v>49</v>
      </c>
      <c r="B252" t="s">
        <v>1933</v>
      </c>
      <c r="C252" s="4">
        <v>43053</v>
      </c>
      <c r="D252" t="s">
        <v>1934</v>
      </c>
      <c r="F252">
        <v>1</v>
      </c>
      <c r="G252" t="s">
        <v>1935</v>
      </c>
      <c r="H252" t="s">
        <v>50</v>
      </c>
      <c r="I252" t="s">
        <v>63</v>
      </c>
      <c r="J252" t="s">
        <v>84</v>
      </c>
      <c r="K252" t="s">
        <v>1583</v>
      </c>
      <c r="L252" t="s">
        <v>53</v>
      </c>
      <c r="M252" t="s">
        <v>1936</v>
      </c>
      <c r="N252" t="s">
        <v>1937</v>
      </c>
      <c r="O252" s="4">
        <v>43053</v>
      </c>
      <c r="P252" s="4">
        <v>43054</v>
      </c>
      <c r="Q252" t="s">
        <v>54</v>
      </c>
      <c r="S252" t="s">
        <v>1938</v>
      </c>
      <c r="T252" s="2">
        <v>43053</v>
      </c>
      <c r="U252" s="4">
        <v>43053</v>
      </c>
      <c r="V252" t="s">
        <v>55</v>
      </c>
      <c r="AC252" t="s">
        <v>1939</v>
      </c>
      <c r="AD252" t="s">
        <v>1940</v>
      </c>
      <c r="AE252" t="s">
        <v>1936</v>
      </c>
      <c r="AF252" t="s">
        <v>1937</v>
      </c>
      <c r="AG252" s="4">
        <v>43054</v>
      </c>
      <c r="AH252" s="4">
        <v>43053</v>
      </c>
      <c r="AI252" t="s">
        <v>1938</v>
      </c>
      <c r="AJ252" t="s">
        <v>56</v>
      </c>
      <c r="AK252">
        <v>2017</v>
      </c>
      <c r="AL252">
        <v>2017</v>
      </c>
      <c r="AM252" t="s">
        <v>57</v>
      </c>
      <c r="AN252" t="s">
        <v>58</v>
      </c>
      <c r="AO252" s="4">
        <v>43060</v>
      </c>
      <c r="AW252" t="b">
        <v>1</v>
      </c>
    </row>
    <row r="253" spans="1:49" hidden="1" x14ac:dyDescent="0.2">
      <c r="A253" s="1" t="s">
        <v>49</v>
      </c>
      <c r="B253" t="s">
        <v>1941</v>
      </c>
      <c r="C253" s="4">
        <v>43056</v>
      </c>
      <c r="D253" t="s">
        <v>1942</v>
      </c>
      <c r="F253">
        <v>1</v>
      </c>
      <c r="G253" t="s">
        <v>1943</v>
      </c>
      <c r="H253" t="s">
        <v>50</v>
      </c>
      <c r="I253" t="s">
        <v>50</v>
      </c>
      <c r="J253" t="s">
        <v>84</v>
      </c>
      <c r="K253" t="s">
        <v>1944</v>
      </c>
      <c r="L253" t="s">
        <v>70</v>
      </c>
      <c r="M253" t="s">
        <v>1589</v>
      </c>
      <c r="N253" t="s">
        <v>1590</v>
      </c>
      <c r="O253" s="4">
        <v>43056</v>
      </c>
      <c r="P253" s="4">
        <v>44196</v>
      </c>
      <c r="Q253" t="s">
        <v>85</v>
      </c>
      <c r="V253" t="s">
        <v>1820</v>
      </c>
      <c r="AK253">
        <v>2017</v>
      </c>
      <c r="AL253">
        <v>2017</v>
      </c>
      <c r="AM253" t="s">
        <v>57</v>
      </c>
      <c r="AN253" t="s">
        <v>58</v>
      </c>
      <c r="AO253" s="4">
        <v>43060</v>
      </c>
      <c r="AW253" t="b">
        <v>0</v>
      </c>
    </row>
    <row r="254" spans="1:49" hidden="1" x14ac:dyDescent="0.2">
      <c r="A254" s="1" t="s">
        <v>49</v>
      </c>
      <c r="B254" t="s">
        <v>1945</v>
      </c>
      <c r="C254" s="4">
        <v>42778</v>
      </c>
      <c r="D254" t="s">
        <v>547</v>
      </c>
      <c r="F254">
        <v>1</v>
      </c>
      <c r="G254" t="s">
        <v>1946</v>
      </c>
      <c r="H254" t="s">
        <v>50</v>
      </c>
      <c r="I254" t="s">
        <v>72</v>
      </c>
      <c r="J254" t="s">
        <v>84</v>
      </c>
      <c r="K254" t="s">
        <v>1947</v>
      </c>
      <c r="L254" t="s">
        <v>70</v>
      </c>
      <c r="M254" t="s">
        <v>550</v>
      </c>
      <c r="N254" t="s">
        <v>551</v>
      </c>
      <c r="O254" s="4">
        <v>42736</v>
      </c>
      <c r="P254" s="4">
        <v>42947</v>
      </c>
      <c r="Q254" t="s">
        <v>54</v>
      </c>
      <c r="R254" t="s">
        <v>120</v>
      </c>
      <c r="S254" t="s">
        <v>1948</v>
      </c>
      <c r="T254" s="2">
        <v>42778</v>
      </c>
      <c r="U254" s="4">
        <v>42978</v>
      </c>
      <c r="V254" t="s">
        <v>55</v>
      </c>
      <c r="AC254" t="s">
        <v>1949</v>
      </c>
      <c r="AD254" t="s">
        <v>553</v>
      </c>
      <c r="AE254" t="s">
        <v>550</v>
      </c>
      <c r="AF254" t="s">
        <v>551</v>
      </c>
      <c r="AG254" s="4">
        <v>42947</v>
      </c>
      <c r="AH254" s="4">
        <v>42978</v>
      </c>
      <c r="AI254" t="s">
        <v>1948</v>
      </c>
      <c r="AJ254" t="s">
        <v>56</v>
      </c>
      <c r="AK254">
        <v>2017</v>
      </c>
      <c r="AL254">
        <v>2017</v>
      </c>
      <c r="AM254" t="s">
        <v>57</v>
      </c>
      <c r="AN254" t="s">
        <v>58</v>
      </c>
      <c r="AO254" s="4">
        <v>43060</v>
      </c>
      <c r="AW254" t="b">
        <v>1</v>
      </c>
    </row>
    <row r="255" spans="1:49" hidden="1" x14ac:dyDescent="0.2">
      <c r="A255" s="1" t="s">
        <v>49</v>
      </c>
      <c r="B255" t="s">
        <v>1950</v>
      </c>
      <c r="C255" s="4">
        <v>42783</v>
      </c>
      <c r="D255" t="s">
        <v>1951</v>
      </c>
      <c r="F255">
        <v>1</v>
      </c>
      <c r="G255" t="s">
        <v>1952</v>
      </c>
      <c r="H255" t="s">
        <v>50</v>
      </c>
      <c r="I255" t="s">
        <v>63</v>
      </c>
      <c r="J255" t="s">
        <v>84</v>
      </c>
      <c r="L255" t="s">
        <v>53</v>
      </c>
      <c r="M255" t="s">
        <v>1953</v>
      </c>
      <c r="N255" t="s">
        <v>1954</v>
      </c>
      <c r="O255" s="4">
        <v>42783</v>
      </c>
      <c r="P255" s="4">
        <v>43190</v>
      </c>
      <c r="Q255" t="s">
        <v>85</v>
      </c>
      <c r="T255" s="2">
        <v>42783</v>
      </c>
      <c r="V255" t="s">
        <v>61</v>
      </c>
      <c r="AC255" t="s">
        <v>1955</v>
      </c>
      <c r="AD255" t="s">
        <v>1952</v>
      </c>
      <c r="AE255" t="s">
        <v>1953</v>
      </c>
      <c r="AF255" t="s">
        <v>1954</v>
      </c>
      <c r="AG255" s="4">
        <v>43190</v>
      </c>
      <c r="AJ255" t="s">
        <v>61</v>
      </c>
      <c r="AK255">
        <v>2017</v>
      </c>
      <c r="AL255">
        <v>2017</v>
      </c>
      <c r="AM255" t="s">
        <v>57</v>
      </c>
      <c r="AN255" t="s">
        <v>58</v>
      </c>
      <c r="AO255" s="4">
        <v>43060</v>
      </c>
      <c r="AW255" t="b">
        <v>0</v>
      </c>
    </row>
    <row r="256" spans="1:49" hidden="1" x14ac:dyDescent="0.2">
      <c r="A256" s="1" t="s">
        <v>49</v>
      </c>
      <c r="B256" t="s">
        <v>1956</v>
      </c>
      <c r="C256" s="4">
        <v>42794</v>
      </c>
      <c r="D256" t="s">
        <v>107</v>
      </c>
      <c r="F256">
        <v>1</v>
      </c>
      <c r="G256" t="s">
        <v>1957</v>
      </c>
      <c r="H256" t="s">
        <v>50</v>
      </c>
      <c r="I256" t="s">
        <v>63</v>
      </c>
      <c r="J256" t="s">
        <v>84</v>
      </c>
      <c r="K256" t="s">
        <v>108</v>
      </c>
      <c r="L256" t="s">
        <v>53</v>
      </c>
      <c r="M256" t="s">
        <v>1958</v>
      </c>
      <c r="N256" t="s">
        <v>1959</v>
      </c>
      <c r="O256" s="4">
        <v>42793</v>
      </c>
      <c r="P256" s="4">
        <v>42825</v>
      </c>
      <c r="Q256" t="s">
        <v>54</v>
      </c>
      <c r="T256" s="2">
        <v>42823</v>
      </c>
      <c r="U256" s="4">
        <v>42823</v>
      </c>
      <c r="V256" t="s">
        <v>55</v>
      </c>
      <c r="AC256" t="s">
        <v>1960</v>
      </c>
      <c r="AD256" t="s">
        <v>1961</v>
      </c>
      <c r="AE256" t="s">
        <v>109</v>
      </c>
      <c r="AF256" t="s">
        <v>96</v>
      </c>
      <c r="AG256" s="4">
        <v>42825</v>
      </c>
      <c r="AH256" s="4">
        <v>42823</v>
      </c>
      <c r="AJ256" t="s">
        <v>56</v>
      </c>
      <c r="AK256">
        <v>2017</v>
      </c>
      <c r="AL256">
        <v>2017</v>
      </c>
      <c r="AM256" t="s">
        <v>57</v>
      </c>
      <c r="AN256" t="s">
        <v>58</v>
      </c>
      <c r="AO256" s="4">
        <v>43060</v>
      </c>
      <c r="AW256" t="b">
        <v>1</v>
      </c>
    </row>
    <row r="257" spans="1:49" hidden="1" x14ac:dyDescent="0.2">
      <c r="A257" s="1" t="s">
        <v>49</v>
      </c>
      <c r="B257" t="s">
        <v>1962</v>
      </c>
      <c r="C257" s="4">
        <v>42745</v>
      </c>
      <c r="D257" t="s">
        <v>1963</v>
      </c>
      <c r="F257">
        <v>1</v>
      </c>
      <c r="G257" t="s">
        <v>1964</v>
      </c>
      <c r="H257" t="s">
        <v>50</v>
      </c>
      <c r="I257" t="s">
        <v>63</v>
      </c>
      <c r="J257" t="s">
        <v>82</v>
      </c>
      <c r="L257" t="s">
        <v>60</v>
      </c>
      <c r="M257" t="s">
        <v>1965</v>
      </c>
      <c r="N257" t="s">
        <v>1966</v>
      </c>
      <c r="O257" s="4">
        <v>42741</v>
      </c>
      <c r="P257" s="4">
        <v>42784</v>
      </c>
      <c r="Q257" t="s">
        <v>54</v>
      </c>
      <c r="T257" s="2">
        <v>42796</v>
      </c>
      <c r="U257" s="4">
        <v>42797</v>
      </c>
      <c r="V257" t="s">
        <v>55</v>
      </c>
      <c r="AC257" t="s">
        <v>1967</v>
      </c>
      <c r="AD257" t="s">
        <v>1968</v>
      </c>
      <c r="AE257" t="s">
        <v>109</v>
      </c>
      <c r="AF257" t="s">
        <v>96</v>
      </c>
      <c r="AG257" s="4">
        <v>42784</v>
      </c>
      <c r="AH257" s="4">
        <v>42783</v>
      </c>
      <c r="AJ257" t="s">
        <v>56</v>
      </c>
      <c r="AK257">
        <v>2017</v>
      </c>
      <c r="AL257">
        <v>2017</v>
      </c>
      <c r="AM257" t="s">
        <v>57</v>
      </c>
      <c r="AN257" t="s">
        <v>58</v>
      </c>
      <c r="AO257" s="4">
        <v>43060</v>
      </c>
      <c r="AW257" t="b">
        <v>1</v>
      </c>
    </row>
    <row r="258" spans="1:49" hidden="1" x14ac:dyDescent="0.2">
      <c r="A258" s="1" t="s">
        <v>49</v>
      </c>
      <c r="B258" t="s">
        <v>1969</v>
      </c>
      <c r="C258" s="4">
        <v>42745</v>
      </c>
      <c r="D258" t="s">
        <v>1970</v>
      </c>
      <c r="E258" t="s">
        <v>1971</v>
      </c>
      <c r="F258">
        <v>1</v>
      </c>
      <c r="G258" t="s">
        <v>1972</v>
      </c>
      <c r="H258" t="s">
        <v>50</v>
      </c>
      <c r="I258" t="s">
        <v>63</v>
      </c>
      <c r="J258" t="s">
        <v>51</v>
      </c>
      <c r="L258" t="s">
        <v>53</v>
      </c>
      <c r="M258" t="s">
        <v>309</v>
      </c>
      <c r="N258" t="s">
        <v>1973</v>
      </c>
      <c r="O258" s="4">
        <v>42639</v>
      </c>
      <c r="P258" s="4">
        <v>42746</v>
      </c>
      <c r="Q258" t="s">
        <v>54</v>
      </c>
      <c r="S258" t="s">
        <v>1974</v>
      </c>
      <c r="T258" s="2">
        <v>42893</v>
      </c>
      <c r="U258" s="4">
        <v>43014</v>
      </c>
      <c r="V258" t="s">
        <v>55</v>
      </c>
      <c r="AC258" t="s">
        <v>1975</v>
      </c>
      <c r="AD258" t="s">
        <v>1972</v>
      </c>
      <c r="AE258" t="s">
        <v>309</v>
      </c>
      <c r="AF258" t="s">
        <v>1973</v>
      </c>
      <c r="AG258" s="4">
        <v>42746</v>
      </c>
      <c r="AH258" s="4">
        <v>42794</v>
      </c>
      <c r="AI258" t="s">
        <v>1976</v>
      </c>
      <c r="AJ258" t="s">
        <v>56</v>
      </c>
      <c r="AK258">
        <v>2017</v>
      </c>
      <c r="AL258">
        <v>2016</v>
      </c>
      <c r="AM258" t="s">
        <v>57</v>
      </c>
      <c r="AN258" t="s">
        <v>58</v>
      </c>
      <c r="AO258" s="4">
        <v>43060</v>
      </c>
      <c r="AW258" t="b">
        <v>1</v>
      </c>
    </row>
    <row r="259" spans="1:49" hidden="1" x14ac:dyDescent="0.2">
      <c r="A259" s="1" t="s">
        <v>49</v>
      </c>
      <c r="B259" t="s">
        <v>1977</v>
      </c>
      <c r="C259" s="4">
        <v>42745</v>
      </c>
      <c r="D259" t="s">
        <v>1978</v>
      </c>
      <c r="E259" t="s">
        <v>1979</v>
      </c>
      <c r="F259">
        <v>1</v>
      </c>
      <c r="G259" t="s">
        <v>1980</v>
      </c>
      <c r="H259" t="s">
        <v>50</v>
      </c>
      <c r="I259" t="s">
        <v>50</v>
      </c>
      <c r="J259" t="s">
        <v>51</v>
      </c>
      <c r="L259" t="s">
        <v>60</v>
      </c>
      <c r="M259" t="s">
        <v>1981</v>
      </c>
      <c r="N259" t="s">
        <v>1982</v>
      </c>
      <c r="O259" s="4">
        <v>42697</v>
      </c>
      <c r="P259" s="4">
        <v>43008</v>
      </c>
      <c r="Q259" t="s">
        <v>54</v>
      </c>
      <c r="T259" s="2">
        <v>42745</v>
      </c>
      <c r="V259" t="s">
        <v>61</v>
      </c>
      <c r="AC259" t="s">
        <v>1983</v>
      </c>
      <c r="AD259" t="s">
        <v>1980</v>
      </c>
      <c r="AE259" t="s">
        <v>1984</v>
      </c>
      <c r="AF259" t="s">
        <v>1985</v>
      </c>
      <c r="AG259" s="4">
        <v>43008</v>
      </c>
      <c r="AI259" t="s">
        <v>1986</v>
      </c>
      <c r="AJ259" t="s">
        <v>61</v>
      </c>
      <c r="AK259">
        <v>2017</v>
      </c>
      <c r="AL259">
        <v>2016</v>
      </c>
      <c r="AM259" t="s">
        <v>57</v>
      </c>
      <c r="AN259" t="s">
        <v>58</v>
      </c>
      <c r="AO259" s="4">
        <v>43060</v>
      </c>
      <c r="AW259" t="b">
        <v>1</v>
      </c>
    </row>
    <row r="260" spans="1:49" hidden="1" x14ac:dyDescent="0.2">
      <c r="A260" s="1" t="s">
        <v>49</v>
      </c>
      <c r="B260" t="s">
        <v>1987</v>
      </c>
      <c r="C260" s="4">
        <v>42745</v>
      </c>
      <c r="D260" t="s">
        <v>1988</v>
      </c>
      <c r="E260" t="s">
        <v>1989</v>
      </c>
      <c r="F260">
        <v>1</v>
      </c>
      <c r="G260" t="s">
        <v>1990</v>
      </c>
      <c r="H260" t="s">
        <v>50</v>
      </c>
      <c r="I260" t="s">
        <v>50</v>
      </c>
      <c r="J260" t="s">
        <v>51</v>
      </c>
      <c r="L260" t="s">
        <v>53</v>
      </c>
      <c r="M260" t="s">
        <v>1991</v>
      </c>
      <c r="N260" t="s">
        <v>1992</v>
      </c>
      <c r="O260" s="4">
        <v>42697</v>
      </c>
      <c r="P260" s="4">
        <v>43373</v>
      </c>
      <c r="Q260" t="s">
        <v>85</v>
      </c>
      <c r="T260" s="2">
        <v>42745</v>
      </c>
      <c r="V260" t="s">
        <v>61</v>
      </c>
      <c r="AC260" t="s">
        <v>1993</v>
      </c>
      <c r="AD260" t="s">
        <v>1990</v>
      </c>
      <c r="AE260" t="s">
        <v>1994</v>
      </c>
      <c r="AF260" t="s">
        <v>1995</v>
      </c>
      <c r="AG260" s="4">
        <v>43373</v>
      </c>
      <c r="AI260" t="s">
        <v>1996</v>
      </c>
      <c r="AJ260" t="s">
        <v>61</v>
      </c>
      <c r="AK260">
        <v>2017</v>
      </c>
      <c r="AL260">
        <v>2016</v>
      </c>
      <c r="AM260" t="s">
        <v>57</v>
      </c>
      <c r="AN260" t="s">
        <v>58</v>
      </c>
      <c r="AO260" s="4">
        <v>43060</v>
      </c>
      <c r="AW260" t="b">
        <v>0</v>
      </c>
    </row>
    <row r="261" spans="1:49" hidden="1" x14ac:dyDescent="0.2">
      <c r="A261" s="1" t="s">
        <v>49</v>
      </c>
      <c r="B261" t="s">
        <v>1997</v>
      </c>
      <c r="C261" s="4">
        <v>42746</v>
      </c>
      <c r="D261" t="s">
        <v>1998</v>
      </c>
      <c r="E261" t="s">
        <v>1999</v>
      </c>
      <c r="F261">
        <v>1</v>
      </c>
      <c r="G261" t="s">
        <v>2000</v>
      </c>
      <c r="H261" t="s">
        <v>50</v>
      </c>
      <c r="I261" t="s">
        <v>63</v>
      </c>
      <c r="J261" t="s">
        <v>51</v>
      </c>
      <c r="L261" t="s">
        <v>53</v>
      </c>
      <c r="M261" t="s">
        <v>2001</v>
      </c>
      <c r="N261" t="s">
        <v>2002</v>
      </c>
      <c r="O261" s="4">
        <v>42697</v>
      </c>
      <c r="P261" s="4">
        <v>43008</v>
      </c>
      <c r="Q261" t="s">
        <v>54</v>
      </c>
      <c r="T261" s="2">
        <v>42746</v>
      </c>
      <c r="V261" t="s">
        <v>61</v>
      </c>
      <c r="AC261" t="s">
        <v>2003</v>
      </c>
      <c r="AD261" t="s">
        <v>2000</v>
      </c>
      <c r="AE261" t="s">
        <v>2004</v>
      </c>
      <c r="AF261" t="s">
        <v>2005</v>
      </c>
      <c r="AG261" s="4">
        <v>43008</v>
      </c>
      <c r="AJ261" t="s">
        <v>61</v>
      </c>
      <c r="AK261">
        <v>2017</v>
      </c>
      <c r="AL261">
        <v>2016</v>
      </c>
      <c r="AM261" t="s">
        <v>57</v>
      </c>
      <c r="AN261" t="s">
        <v>58</v>
      </c>
      <c r="AO261" s="4">
        <v>43060</v>
      </c>
      <c r="AW261" t="b">
        <v>1</v>
      </c>
    </row>
    <row r="262" spans="1:49" hidden="1" x14ac:dyDescent="0.2">
      <c r="A262" s="1" t="s">
        <v>49</v>
      </c>
      <c r="B262" t="s">
        <v>2006</v>
      </c>
      <c r="C262" s="4">
        <v>42746</v>
      </c>
      <c r="D262" t="s">
        <v>2007</v>
      </c>
      <c r="E262" t="s">
        <v>2008</v>
      </c>
      <c r="F262">
        <v>1</v>
      </c>
      <c r="G262" t="s">
        <v>2009</v>
      </c>
      <c r="H262" t="s">
        <v>50</v>
      </c>
      <c r="I262" t="s">
        <v>63</v>
      </c>
      <c r="J262" t="s">
        <v>51</v>
      </c>
      <c r="L262" t="s">
        <v>53</v>
      </c>
      <c r="M262" t="s">
        <v>1558</v>
      </c>
      <c r="N262" t="s">
        <v>2010</v>
      </c>
      <c r="O262" s="4">
        <v>42621</v>
      </c>
      <c r="P262" s="4">
        <v>42825</v>
      </c>
      <c r="Q262" t="s">
        <v>54</v>
      </c>
      <c r="S262" t="s">
        <v>2011</v>
      </c>
      <c r="T262" s="2">
        <v>42746</v>
      </c>
      <c r="V262" t="s">
        <v>61</v>
      </c>
      <c r="AC262" t="s">
        <v>2012</v>
      </c>
      <c r="AD262" t="s">
        <v>2013</v>
      </c>
      <c r="AE262" t="s">
        <v>2014</v>
      </c>
      <c r="AF262" t="s">
        <v>2015</v>
      </c>
      <c r="AG262" s="4">
        <v>42825</v>
      </c>
      <c r="AI262" t="s">
        <v>2016</v>
      </c>
      <c r="AJ262" t="s">
        <v>61</v>
      </c>
      <c r="AK262">
        <v>2017</v>
      </c>
      <c r="AL262">
        <v>2016</v>
      </c>
      <c r="AM262" t="s">
        <v>57</v>
      </c>
      <c r="AN262" t="s">
        <v>58</v>
      </c>
      <c r="AO262" s="4">
        <v>43060</v>
      </c>
      <c r="AW262" t="b">
        <v>1</v>
      </c>
    </row>
    <row r="263" spans="1:49" hidden="1" x14ac:dyDescent="0.2">
      <c r="A263" s="1" t="s">
        <v>49</v>
      </c>
      <c r="B263" t="s">
        <v>2017</v>
      </c>
      <c r="C263" s="4">
        <v>42804</v>
      </c>
      <c r="D263" t="s">
        <v>2018</v>
      </c>
      <c r="F263">
        <v>1</v>
      </c>
      <c r="G263" t="s">
        <v>2019</v>
      </c>
      <c r="H263" t="s">
        <v>66</v>
      </c>
      <c r="I263" t="s">
        <v>71</v>
      </c>
      <c r="J263" t="s">
        <v>84</v>
      </c>
      <c r="L263" t="s">
        <v>70</v>
      </c>
      <c r="M263" t="s">
        <v>2020</v>
      </c>
      <c r="N263" t="s">
        <v>2021</v>
      </c>
      <c r="O263" s="4">
        <v>42800</v>
      </c>
      <c r="P263" s="4">
        <v>42860</v>
      </c>
      <c r="Q263" t="s">
        <v>54</v>
      </c>
      <c r="T263" s="2">
        <v>42804</v>
      </c>
      <c r="U263" s="4">
        <v>42853</v>
      </c>
      <c r="V263" t="s">
        <v>55</v>
      </c>
      <c r="AC263" t="s">
        <v>2022</v>
      </c>
      <c r="AD263" t="s">
        <v>2023</v>
      </c>
      <c r="AE263" t="s">
        <v>2020</v>
      </c>
      <c r="AF263" t="s">
        <v>2021</v>
      </c>
      <c r="AG263" s="4">
        <v>42860</v>
      </c>
      <c r="AH263" s="4">
        <v>42853</v>
      </c>
      <c r="AI263" t="s">
        <v>2024</v>
      </c>
      <c r="AJ263" t="s">
        <v>56</v>
      </c>
      <c r="AK263">
        <v>2017</v>
      </c>
      <c r="AL263">
        <v>2017</v>
      </c>
      <c r="AM263" t="s">
        <v>57</v>
      </c>
      <c r="AN263" t="s">
        <v>58</v>
      </c>
      <c r="AO263" s="4">
        <v>43060</v>
      </c>
      <c r="AW263" t="b">
        <v>1</v>
      </c>
    </row>
    <row r="264" spans="1:49" hidden="1" x14ac:dyDescent="0.2">
      <c r="A264" s="1" t="s">
        <v>49</v>
      </c>
      <c r="B264" t="s">
        <v>2025</v>
      </c>
      <c r="C264" s="4">
        <v>42746</v>
      </c>
      <c r="D264" t="s">
        <v>2026</v>
      </c>
      <c r="E264" t="s">
        <v>2027</v>
      </c>
      <c r="F264">
        <v>1</v>
      </c>
      <c r="G264" t="s">
        <v>2028</v>
      </c>
      <c r="H264" t="s">
        <v>50</v>
      </c>
      <c r="I264" t="s">
        <v>50</v>
      </c>
      <c r="J264" t="s">
        <v>51</v>
      </c>
      <c r="L264" t="s">
        <v>53</v>
      </c>
      <c r="M264" t="s">
        <v>2029</v>
      </c>
      <c r="N264" t="s">
        <v>2030</v>
      </c>
      <c r="O264" s="4">
        <v>42697</v>
      </c>
      <c r="P264" s="4">
        <v>43008</v>
      </c>
      <c r="Q264" t="s">
        <v>54</v>
      </c>
      <c r="T264" s="2">
        <v>42746</v>
      </c>
      <c r="V264" t="s">
        <v>61</v>
      </c>
      <c r="AC264" t="s">
        <v>2031</v>
      </c>
      <c r="AD264" t="s">
        <v>2028</v>
      </c>
      <c r="AE264" t="s">
        <v>2004</v>
      </c>
      <c r="AF264" t="s">
        <v>2005</v>
      </c>
      <c r="AG264" s="4">
        <v>43008</v>
      </c>
      <c r="AJ264" t="s">
        <v>61</v>
      </c>
      <c r="AK264">
        <v>2017</v>
      </c>
      <c r="AL264">
        <v>2016</v>
      </c>
      <c r="AM264" t="s">
        <v>57</v>
      </c>
      <c r="AN264" t="s">
        <v>58</v>
      </c>
      <c r="AO264" s="4">
        <v>43060</v>
      </c>
      <c r="AW264" t="b">
        <v>1</v>
      </c>
    </row>
    <row r="265" spans="1:49" hidden="1" x14ac:dyDescent="0.2">
      <c r="A265" s="1" t="s">
        <v>49</v>
      </c>
      <c r="B265" t="s">
        <v>2032</v>
      </c>
      <c r="C265" s="4">
        <v>42746</v>
      </c>
      <c r="D265" t="s">
        <v>2033</v>
      </c>
      <c r="E265" t="s">
        <v>2034</v>
      </c>
      <c r="F265">
        <v>1</v>
      </c>
      <c r="G265" t="s">
        <v>2035</v>
      </c>
      <c r="H265" t="s">
        <v>50</v>
      </c>
      <c r="I265" t="s">
        <v>50</v>
      </c>
      <c r="J265" t="s">
        <v>51</v>
      </c>
      <c r="L265" t="s">
        <v>53</v>
      </c>
      <c r="M265" t="s">
        <v>2036</v>
      </c>
      <c r="N265" t="s">
        <v>2037</v>
      </c>
      <c r="O265" s="4">
        <v>42697</v>
      </c>
      <c r="P265" s="4">
        <v>43008</v>
      </c>
      <c r="Q265" t="s">
        <v>54</v>
      </c>
      <c r="S265" t="s">
        <v>2038</v>
      </c>
      <c r="T265" s="2">
        <v>42746</v>
      </c>
      <c r="V265" t="s">
        <v>61</v>
      </c>
      <c r="AC265" t="s">
        <v>2039</v>
      </c>
      <c r="AD265" t="s">
        <v>2035</v>
      </c>
      <c r="AE265" t="s">
        <v>242</v>
      </c>
      <c r="AF265" t="s">
        <v>2040</v>
      </c>
      <c r="AG265" s="4">
        <v>43008</v>
      </c>
      <c r="AJ265" t="s">
        <v>61</v>
      </c>
      <c r="AK265">
        <v>2017</v>
      </c>
      <c r="AL265">
        <v>2016</v>
      </c>
      <c r="AM265" t="s">
        <v>57</v>
      </c>
      <c r="AN265" t="s">
        <v>58</v>
      </c>
      <c r="AO265" s="4">
        <v>43060</v>
      </c>
      <c r="AW265" t="b">
        <v>1</v>
      </c>
    </row>
    <row r="266" spans="1:49" hidden="1" x14ac:dyDescent="0.2">
      <c r="A266" s="1" t="s">
        <v>49</v>
      </c>
      <c r="B266" t="s">
        <v>2041</v>
      </c>
      <c r="C266" s="4">
        <v>42810</v>
      </c>
      <c r="D266" t="s">
        <v>2042</v>
      </c>
      <c r="F266">
        <v>1</v>
      </c>
      <c r="G266" t="s">
        <v>2043</v>
      </c>
      <c r="H266" t="s">
        <v>50</v>
      </c>
      <c r="I266" t="s">
        <v>76</v>
      </c>
      <c r="J266" t="s">
        <v>84</v>
      </c>
      <c r="L266" t="s">
        <v>70</v>
      </c>
      <c r="M266" t="s">
        <v>2044</v>
      </c>
      <c r="N266" t="s">
        <v>2045</v>
      </c>
      <c r="O266" s="4">
        <v>42810</v>
      </c>
      <c r="P266" s="4">
        <v>42872</v>
      </c>
      <c r="Q266" t="s">
        <v>54</v>
      </c>
      <c r="S266" t="s">
        <v>1598</v>
      </c>
      <c r="T266" s="2">
        <v>42810</v>
      </c>
      <c r="U266" s="4">
        <v>42859</v>
      </c>
      <c r="V266" t="s">
        <v>55</v>
      </c>
      <c r="AC266" t="s">
        <v>2046</v>
      </c>
      <c r="AD266" t="s">
        <v>1598</v>
      </c>
      <c r="AE266" t="s">
        <v>2047</v>
      </c>
      <c r="AF266" t="s">
        <v>2048</v>
      </c>
      <c r="AG266" s="4">
        <v>42810</v>
      </c>
      <c r="AH266" s="4">
        <v>42859</v>
      </c>
      <c r="AI266" t="s">
        <v>2049</v>
      </c>
      <c r="AJ266" t="s">
        <v>56</v>
      </c>
      <c r="AK266">
        <v>2017</v>
      </c>
      <c r="AL266">
        <v>2017</v>
      </c>
      <c r="AM266" t="s">
        <v>57</v>
      </c>
      <c r="AN266" t="s">
        <v>58</v>
      </c>
      <c r="AO266" s="4">
        <v>43060</v>
      </c>
      <c r="AW266" t="b">
        <v>1</v>
      </c>
    </row>
    <row r="267" spans="1:49" hidden="1" x14ac:dyDescent="0.2">
      <c r="A267" s="1" t="s">
        <v>49</v>
      </c>
      <c r="B267" t="s">
        <v>2050</v>
      </c>
      <c r="C267" s="4">
        <v>42746</v>
      </c>
      <c r="D267" t="s">
        <v>2051</v>
      </c>
      <c r="E267" t="s">
        <v>2052</v>
      </c>
      <c r="F267">
        <v>1</v>
      </c>
      <c r="G267" t="s">
        <v>2053</v>
      </c>
      <c r="H267" t="s">
        <v>50</v>
      </c>
      <c r="I267" t="s">
        <v>50</v>
      </c>
      <c r="J267" t="s">
        <v>51</v>
      </c>
      <c r="L267" t="s">
        <v>53</v>
      </c>
      <c r="M267" t="s">
        <v>2054</v>
      </c>
      <c r="N267" t="s">
        <v>2055</v>
      </c>
      <c r="O267" s="4">
        <v>42717</v>
      </c>
      <c r="P267" s="4">
        <v>42825</v>
      </c>
      <c r="Q267" t="s">
        <v>54</v>
      </c>
      <c r="S267" t="s">
        <v>2056</v>
      </c>
      <c r="T267" s="2">
        <v>42746</v>
      </c>
      <c r="V267" t="s">
        <v>61</v>
      </c>
      <c r="AC267" t="s">
        <v>2057</v>
      </c>
      <c r="AD267" t="s">
        <v>2058</v>
      </c>
      <c r="AE267" t="s">
        <v>2059</v>
      </c>
      <c r="AF267" t="s">
        <v>2060</v>
      </c>
      <c r="AG267" s="4">
        <v>42825</v>
      </c>
      <c r="AI267" t="s">
        <v>2061</v>
      </c>
      <c r="AJ267" t="s">
        <v>61</v>
      </c>
      <c r="AK267">
        <v>2017</v>
      </c>
      <c r="AL267">
        <v>2016</v>
      </c>
      <c r="AM267" t="s">
        <v>57</v>
      </c>
      <c r="AN267" t="s">
        <v>58</v>
      </c>
      <c r="AO267" s="4">
        <v>43060</v>
      </c>
      <c r="AW267" t="b">
        <v>1</v>
      </c>
    </row>
    <row r="268" spans="1:49" hidden="1" x14ac:dyDescent="0.2">
      <c r="A268" s="1" t="s">
        <v>49</v>
      </c>
      <c r="B268" t="s">
        <v>2062</v>
      </c>
      <c r="C268" s="4">
        <v>42817</v>
      </c>
      <c r="D268" t="s">
        <v>2063</v>
      </c>
      <c r="F268">
        <v>1</v>
      </c>
      <c r="G268" t="s">
        <v>2064</v>
      </c>
      <c r="H268" t="s">
        <v>50</v>
      </c>
      <c r="I268" t="s">
        <v>63</v>
      </c>
      <c r="J268" t="s">
        <v>84</v>
      </c>
      <c r="K268" t="s">
        <v>108</v>
      </c>
      <c r="L268" t="s">
        <v>53</v>
      </c>
      <c r="M268" t="s">
        <v>2065</v>
      </c>
      <c r="N268" t="s">
        <v>1959</v>
      </c>
      <c r="O268" s="4">
        <v>42817</v>
      </c>
      <c r="P268" s="4">
        <v>42825</v>
      </c>
      <c r="Q268" t="s">
        <v>54</v>
      </c>
      <c r="T268" s="2">
        <v>42823</v>
      </c>
      <c r="U268" s="4">
        <v>42823</v>
      </c>
      <c r="V268" t="s">
        <v>55</v>
      </c>
      <c r="AC268" t="s">
        <v>2066</v>
      </c>
      <c r="AD268" t="s">
        <v>1961</v>
      </c>
      <c r="AE268" t="s">
        <v>109</v>
      </c>
      <c r="AF268" t="s">
        <v>96</v>
      </c>
      <c r="AG268" s="4">
        <v>42825</v>
      </c>
      <c r="AH268" s="4">
        <v>42823</v>
      </c>
      <c r="AJ268" t="s">
        <v>56</v>
      </c>
      <c r="AK268">
        <v>2017</v>
      </c>
      <c r="AL268">
        <v>2017</v>
      </c>
      <c r="AM268" t="s">
        <v>57</v>
      </c>
      <c r="AN268" t="s">
        <v>58</v>
      </c>
      <c r="AO268" s="4">
        <v>43060</v>
      </c>
      <c r="AW268" t="b">
        <v>1</v>
      </c>
    </row>
    <row r="269" spans="1:49" hidden="1" x14ac:dyDescent="0.2">
      <c r="A269" s="1" t="s">
        <v>49</v>
      </c>
      <c r="B269" t="s">
        <v>2067</v>
      </c>
      <c r="C269" s="4">
        <v>42822</v>
      </c>
      <c r="D269" t="s">
        <v>2068</v>
      </c>
      <c r="E269" t="s">
        <v>2069</v>
      </c>
      <c r="F269">
        <v>1</v>
      </c>
      <c r="G269" t="s">
        <v>2070</v>
      </c>
      <c r="H269" t="s">
        <v>66</v>
      </c>
      <c r="I269" t="s">
        <v>75</v>
      </c>
      <c r="J269" t="s">
        <v>51</v>
      </c>
      <c r="L269" t="s">
        <v>53</v>
      </c>
      <c r="M269" t="s">
        <v>959</v>
      </c>
      <c r="N269" t="s">
        <v>2071</v>
      </c>
      <c r="O269" s="4">
        <v>42735</v>
      </c>
      <c r="P269" s="4">
        <v>42852</v>
      </c>
      <c r="Q269" t="s">
        <v>54</v>
      </c>
      <c r="T269" s="2">
        <v>42851</v>
      </c>
      <c r="U269" s="4">
        <v>42976</v>
      </c>
      <c r="V269" t="s">
        <v>55</v>
      </c>
      <c r="AC269" t="s">
        <v>2072</v>
      </c>
      <c r="AD269" t="s">
        <v>2073</v>
      </c>
      <c r="AE269" t="s">
        <v>959</v>
      </c>
      <c r="AF269" t="s">
        <v>960</v>
      </c>
      <c r="AG269" s="4">
        <v>42852</v>
      </c>
      <c r="AH269" s="4">
        <v>42976</v>
      </c>
      <c r="AI269" t="s">
        <v>2074</v>
      </c>
      <c r="AJ269" t="s">
        <v>56</v>
      </c>
      <c r="AK269">
        <v>2017</v>
      </c>
      <c r="AL269">
        <v>2016</v>
      </c>
      <c r="AM269" t="s">
        <v>57</v>
      </c>
      <c r="AN269" t="s">
        <v>58</v>
      </c>
      <c r="AO269" s="4">
        <v>43060</v>
      </c>
      <c r="AW269" t="b">
        <v>1</v>
      </c>
    </row>
  </sheetData>
  <autoFilter ref="A1:AW269">
    <filterColumn colId="7">
      <filters>
        <filter val="I&amp;O R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2</vt:i4>
      </vt:variant>
    </vt:vector>
  </HeadingPairs>
  <TitlesOfParts>
    <vt:vector size="2" baseType="lpstr">
      <vt:lpstr>Sheet1</vt:lpstr>
      <vt:lpstr>raw-data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2017-11-21T01:58:29Z</dcterms:created>
  <dcterms:modified xsi:type="dcterms:W3CDTF">2017-11-21T02:07:48Z</dcterms:modified>
</cp:coreProperties>
</file>